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5_0.bin" ContentType="application/vnd.openxmlformats-officedocument.oleObject"/>
  <Override PartName="/xl/embeddings/oleObject_1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4235" windowHeight="6030" activeTab="0"/>
  </bookViews>
  <sheets>
    <sheet name="15" sheetId="1" r:id="rId1"/>
    <sheet name="14" sheetId="2" r:id="rId2"/>
    <sheet name="13" sheetId="3" r:id="rId3"/>
    <sheet name="12" sheetId="4" r:id="rId4"/>
    <sheet name="11" sheetId="5" r:id="rId5"/>
    <sheet name="10" sheetId="6" r:id="rId6"/>
    <sheet name="9" sheetId="7" r:id="rId7"/>
    <sheet name="8" sheetId="8" r:id="rId8"/>
    <sheet name="7" sheetId="9" r:id="rId9"/>
    <sheet name="6" sheetId="10" r:id="rId10"/>
    <sheet name="5" sheetId="11" r:id="rId11"/>
    <sheet name="4" sheetId="12" r:id="rId12"/>
    <sheet name="3" sheetId="13" r:id="rId13"/>
    <sheet name="2" sheetId="14" r:id="rId14"/>
    <sheet name="1" sheetId="15" r:id="rId15"/>
    <sheet name="НОРМАТИВЫ" sheetId="16" r:id="rId16"/>
  </sheets>
  <definedNames/>
  <calcPr fullCalcOnLoad="1"/>
</workbook>
</file>

<file path=xl/sharedStrings.xml><?xml version="1.0" encoding="utf-8"?>
<sst xmlns="http://schemas.openxmlformats.org/spreadsheetml/2006/main" count="1216" uniqueCount="248">
  <si>
    <t>Фамилия</t>
  </si>
  <si>
    <t>Имя</t>
  </si>
  <si>
    <t>Страна</t>
  </si>
  <si>
    <t>Регион</t>
  </si>
  <si>
    <t>Пол</t>
  </si>
  <si>
    <t>1 тур</t>
  </si>
  <si>
    <t>№1</t>
  </si>
  <si>
    <t>№2</t>
  </si>
  <si>
    <t>№3</t>
  </si>
  <si>
    <t>№4</t>
  </si>
  <si>
    <t>№5</t>
  </si>
  <si>
    <t>Время</t>
  </si>
  <si>
    <t>Очки</t>
  </si>
  <si>
    <t>2 тур</t>
  </si>
  <si>
    <t>3 тур</t>
  </si>
  <si>
    <t>МЕСТО</t>
  </si>
  <si>
    <t>ВСЕГО</t>
  </si>
  <si>
    <t>%</t>
  </si>
  <si>
    <t xml:space="preserve">Романов </t>
  </si>
  <si>
    <t>Максим</t>
  </si>
  <si>
    <t>РФ</t>
  </si>
  <si>
    <t>Волгоград</t>
  </si>
  <si>
    <t>м</t>
  </si>
  <si>
    <t>Жугин</t>
  </si>
  <si>
    <t>Николай</t>
  </si>
  <si>
    <t>Сочи</t>
  </si>
  <si>
    <t>Горлов</t>
  </si>
  <si>
    <t>Артем</t>
  </si>
  <si>
    <t>Гатчина</t>
  </si>
  <si>
    <t>Прилепин</t>
  </si>
  <si>
    <t>Михаил</t>
  </si>
  <si>
    <t>Новиков</t>
  </si>
  <si>
    <t>Иван</t>
  </si>
  <si>
    <t xml:space="preserve">Кувшинова </t>
  </si>
  <si>
    <t>Екатерина</t>
  </si>
  <si>
    <t>Московская обл.</t>
  </si>
  <si>
    <t>ж</t>
  </si>
  <si>
    <t xml:space="preserve">Баканова </t>
  </si>
  <si>
    <t>Алина</t>
  </si>
  <si>
    <t>Самарская обл.</t>
  </si>
  <si>
    <t>Наумова</t>
  </si>
  <si>
    <t>Аделина-Никита</t>
  </si>
  <si>
    <t>Казань</t>
  </si>
  <si>
    <t>Данилин</t>
  </si>
  <si>
    <t>Егор</t>
  </si>
  <si>
    <t>Москва</t>
  </si>
  <si>
    <t>Амплитов</t>
  </si>
  <si>
    <t>Щербаков</t>
  </si>
  <si>
    <t>Никита</t>
  </si>
  <si>
    <t>Широков</t>
  </si>
  <si>
    <t>Павлов</t>
  </si>
  <si>
    <t>Данила</t>
  </si>
  <si>
    <t>Романов</t>
  </si>
  <si>
    <t>Лебедев</t>
  </si>
  <si>
    <t>Сызрань</t>
  </si>
  <si>
    <t>Вердеш</t>
  </si>
  <si>
    <t>Евгений</t>
  </si>
  <si>
    <t>Самара</t>
  </si>
  <si>
    <t>Ардия</t>
  </si>
  <si>
    <t>Нургаз</t>
  </si>
  <si>
    <t>Апрелевка Московской обл.</t>
  </si>
  <si>
    <t>Макаров</t>
  </si>
  <si>
    <t xml:space="preserve">Селюнин </t>
  </si>
  <si>
    <t>Александр</t>
  </si>
  <si>
    <t>Воткинск</t>
  </si>
  <si>
    <t>Кузнецов</t>
  </si>
  <si>
    <t>Глеб</t>
  </si>
  <si>
    <t>Удмуртия</t>
  </si>
  <si>
    <t>12…16</t>
  </si>
  <si>
    <t xml:space="preserve">Михайлов </t>
  </si>
  <si>
    <t>Аркадий</t>
  </si>
  <si>
    <t>С.-Петербург</t>
  </si>
  <si>
    <t xml:space="preserve">Кирокасян </t>
  </si>
  <si>
    <t>Ашот</t>
  </si>
  <si>
    <t>Новороссийск</t>
  </si>
  <si>
    <t>Морозов</t>
  </si>
  <si>
    <t>Лев</t>
  </si>
  <si>
    <t>Гуменников</t>
  </si>
  <si>
    <t>Леонид</t>
  </si>
  <si>
    <t>Кувшинова</t>
  </si>
  <si>
    <t>Московская область</t>
  </si>
  <si>
    <t>Прохорова</t>
  </si>
  <si>
    <t>Фея</t>
  </si>
  <si>
    <t>Баканова</t>
  </si>
  <si>
    <t>Отрадный</t>
  </si>
  <si>
    <t xml:space="preserve">Наумова </t>
  </si>
  <si>
    <t>Ванюкова</t>
  </si>
  <si>
    <t>Ксения</t>
  </si>
  <si>
    <t>РАЗРЯД</t>
  </si>
  <si>
    <t xml:space="preserve">Нормативы приведены в Уставе федерации (Приложение 3): </t>
  </si>
  <si>
    <t>http://7shahmat.ru/images/cms/data/Federation/1/ystav.pdf</t>
  </si>
  <si>
    <t>Третий ин</t>
  </si>
  <si>
    <t>Хасанов</t>
  </si>
  <si>
    <t>Урал</t>
  </si>
  <si>
    <t>Червоненкис</t>
  </si>
  <si>
    <t>Борис</t>
  </si>
  <si>
    <t xml:space="preserve">Ушаков </t>
  </si>
  <si>
    <t xml:space="preserve">Горлов </t>
  </si>
  <si>
    <t>Дрыгин</t>
  </si>
  <si>
    <t>Влад</t>
  </si>
  <si>
    <t>Плахин</t>
  </si>
  <si>
    <t>Чебоксары</t>
  </si>
  <si>
    <t xml:space="preserve">Амплитов </t>
  </si>
  <si>
    <t>Савченко</t>
  </si>
  <si>
    <t>Ася</t>
  </si>
  <si>
    <t>Дальнегорск</t>
  </si>
  <si>
    <t>Денисова</t>
  </si>
  <si>
    <t>Софья</t>
  </si>
  <si>
    <t xml:space="preserve">Суворова </t>
  </si>
  <si>
    <t>Анастасия</t>
  </si>
  <si>
    <t>Шелестова</t>
  </si>
  <si>
    <t>Елизавета</t>
  </si>
  <si>
    <t>Мохова</t>
  </si>
  <si>
    <t>Белова</t>
  </si>
  <si>
    <t>Полина</t>
  </si>
  <si>
    <t>Строгонова</t>
  </si>
  <si>
    <t>Сазонова</t>
  </si>
  <si>
    <t>Ника</t>
  </si>
  <si>
    <t>Виктория</t>
  </si>
  <si>
    <t>Посвящён 75-летию ПОБЕДЫ в Великой Отечественной войне</t>
  </si>
  <si>
    <t>Кликни мышкой внизу в левом углу, чтобы посмотреть итоги 1, 2 турниров и нормативы!</t>
  </si>
  <si>
    <t>Третий интернет-турнир «Мудрый король» (до 18 лет), 4-5 мая 2020 г.</t>
  </si>
  <si>
    <t>Второй интернет-турнир «Мудрый король» (до 18 лет), 17-18 апреля 2020 г.</t>
  </si>
  <si>
    <t>Кликни мышкой внизу в левом углу, чтобы посмотреть итоги  турниров и нормативы!</t>
  </si>
  <si>
    <t>Первый интернет-турнир «Мудрый король» (до 18 лет), 25-26 марта 2020 г.</t>
  </si>
  <si>
    <t>Башкортостан</t>
  </si>
  <si>
    <t>Буянов</t>
  </si>
  <si>
    <t>Василий</t>
  </si>
  <si>
    <t>Апрелевка</t>
  </si>
  <si>
    <t>Тюрин</t>
  </si>
  <si>
    <t>Ненахов</t>
  </si>
  <si>
    <t>Кирилл</t>
  </si>
  <si>
    <t>Красин</t>
  </si>
  <si>
    <t>Вадим</t>
  </si>
  <si>
    <t>Волжский</t>
  </si>
  <si>
    <t>Шапкин</t>
  </si>
  <si>
    <t>Скидан</t>
  </si>
  <si>
    <t xml:space="preserve">Маркина </t>
  </si>
  <si>
    <t>Светлана</t>
  </si>
  <si>
    <t>Сухаревская</t>
  </si>
  <si>
    <t>8…11</t>
  </si>
  <si>
    <t>Четвёртый интернет-турнир «Мудрый король» (до 18 лет), 13-14 июня 2020 г.</t>
  </si>
  <si>
    <t xml:space="preserve">Хасанов </t>
  </si>
  <si>
    <t>Салават</t>
  </si>
  <si>
    <t>Евдошкина</t>
  </si>
  <si>
    <t>Шилова</t>
  </si>
  <si>
    <t>Марина</t>
  </si>
  <si>
    <t>Тверь</t>
  </si>
  <si>
    <t xml:space="preserve">Антипова </t>
  </si>
  <si>
    <t>Варвара</t>
  </si>
  <si>
    <t xml:space="preserve">Рязанцева </t>
  </si>
  <si>
    <t>ПОСВЯЩЁННЫЙ ДНЮ ШАХМАТ</t>
  </si>
  <si>
    <t>Группа</t>
  </si>
  <si>
    <t>до 18</t>
  </si>
  <si>
    <t>кмс</t>
  </si>
  <si>
    <t>Емельяненко</t>
  </si>
  <si>
    <t>Лазарев</t>
  </si>
  <si>
    <t>Башкортастан</t>
  </si>
  <si>
    <t>Меликян</t>
  </si>
  <si>
    <t>Кузнецова</t>
  </si>
  <si>
    <t>Железногорск</t>
  </si>
  <si>
    <t>Ветохина</t>
  </si>
  <si>
    <t>Уссурийск</t>
  </si>
  <si>
    <t>Шестой интернет-турнир "Мудрый король" до 18 лет, 20-21 августа, 2020 г.</t>
  </si>
  <si>
    <t>Пятый интернет-турнир "Мудрый король" до 18 лет, 17-18 июля, 2020 г.</t>
  </si>
  <si>
    <t>Шахов</t>
  </si>
  <si>
    <t>Седьмой интернет-турнир "Мудрый король" до 18 лет, 3-4 октября, 2020 г.</t>
  </si>
  <si>
    <t>Движение по турам</t>
  </si>
  <si>
    <t>№6</t>
  </si>
  <si>
    <t>Восьмой интернет-турнир "Мудрый король" до 21 года, 22 ноября, 2020 г.</t>
  </si>
  <si>
    <t>Цаплин</t>
  </si>
  <si>
    <t>Олег</t>
  </si>
  <si>
    <t>Нижневартовск</t>
  </si>
  <si>
    <t>Чекина</t>
  </si>
  <si>
    <t>Саратов</t>
  </si>
  <si>
    <t>Ушаков</t>
  </si>
  <si>
    <t>Краснодарский край</t>
  </si>
  <si>
    <t xml:space="preserve">Емельяненко </t>
  </si>
  <si>
    <t>Ларина</t>
  </si>
  <si>
    <t>Лариса</t>
  </si>
  <si>
    <t>Пермь</t>
  </si>
  <si>
    <t>Гаврик</t>
  </si>
  <si>
    <t>Анаставия</t>
  </si>
  <si>
    <t>Белгород</t>
  </si>
  <si>
    <t>Никитина</t>
  </si>
  <si>
    <t>Матвеева</t>
  </si>
  <si>
    <t>Мария</t>
  </si>
  <si>
    <t>С-Петербург</t>
  </si>
  <si>
    <t>2-3</t>
  </si>
  <si>
    <t>Девятый интернет-турнир "Мудрый король" до 21 года, 20 декабря 2020 г.</t>
  </si>
  <si>
    <t>Таборс</t>
  </si>
  <si>
    <t>Эмиль</t>
  </si>
  <si>
    <t>Латвия</t>
  </si>
  <si>
    <t>Рига</t>
  </si>
  <si>
    <t>Мошков</t>
  </si>
  <si>
    <t>Николаевск</t>
  </si>
  <si>
    <t>В Апрелевке, Волгограде, Волжском, Нижневартовске, Ростове-на-Дону  - турнир проводился очно</t>
  </si>
  <si>
    <t>Уфа</t>
  </si>
  <si>
    <t xml:space="preserve">Савченко </t>
  </si>
  <si>
    <t>Тихонова</t>
  </si>
  <si>
    <t>Ростов</t>
  </si>
  <si>
    <t>Чипко</t>
  </si>
  <si>
    <t>Елена</t>
  </si>
  <si>
    <t>Новочеркасск</t>
  </si>
  <si>
    <t>ДО 17 лет</t>
  </si>
  <si>
    <t>ДО 21 года</t>
  </si>
  <si>
    <t>Шухман</t>
  </si>
  <si>
    <t>Анна</t>
  </si>
  <si>
    <t>Оренбург</t>
  </si>
  <si>
    <t>Посвящённый Международному Дню шахматной композиции</t>
  </si>
  <si>
    <t>Евтеенко</t>
  </si>
  <si>
    <t>Юлия</t>
  </si>
  <si>
    <t>Азов</t>
  </si>
  <si>
    <t>Десятый интернет-турнир "Мудрый король" до 18 лет, до 21 года, 4 января 2021г.</t>
  </si>
  <si>
    <t>Одиннадцатый интернет-турнир "Мудрый король" до 18 лет, 14 февраля 2021г.</t>
  </si>
  <si>
    <t>Двенадцатый интернет-турнир "Мудрый король" до 18 лет, 7 марта 2021г.</t>
  </si>
  <si>
    <t>Тринадцатый интернет-турнир "Мудрый король" до 15 лет, 10 мая 2021г.</t>
  </si>
  <si>
    <t>Волгоградская обл.</t>
  </si>
  <si>
    <t>Антипов</t>
  </si>
  <si>
    <t>Арсений</t>
  </si>
  <si>
    <t xml:space="preserve">Лисицин </t>
  </si>
  <si>
    <t>Алексей</t>
  </si>
  <si>
    <t>Шурупов</t>
  </si>
  <si>
    <t>Марк</t>
  </si>
  <si>
    <t>Казаков</t>
  </si>
  <si>
    <t>Вышинская</t>
  </si>
  <si>
    <t>Кира</t>
  </si>
  <si>
    <t>Бутко</t>
  </si>
  <si>
    <t>Сургут</t>
  </si>
  <si>
    <t>Кошелева</t>
  </si>
  <si>
    <t>Надежда</t>
  </si>
  <si>
    <t>В ЧЕСТЬ ДНЯ ПОБЕДЫ</t>
  </si>
  <si>
    <t>Итоги предыдущих турниров приведены в нижнем левом углу, кликните по номеру турнира!</t>
  </si>
  <si>
    <t>Кликни мышкой внизу в левом углу, чтобы посмотреть итоги турниров и нормативы!</t>
  </si>
  <si>
    <t>Четырнадцатый интернет-турнир "Мудрый король" до 19 лет, 12 сентября 2021г.</t>
  </si>
  <si>
    <t>Ковшов</t>
  </si>
  <si>
    <t>Владимир</t>
  </si>
  <si>
    <t>Еременко</t>
  </si>
  <si>
    <t>Константин</t>
  </si>
  <si>
    <t>Карпенина</t>
  </si>
  <si>
    <t>Жугина</t>
  </si>
  <si>
    <t>Пятнадцатый интернет-турнир "Мудрый король" до 19 лет, 8 октября 2021г.</t>
  </si>
  <si>
    <t>Хаиров</t>
  </si>
  <si>
    <t>Тимур</t>
  </si>
  <si>
    <t>Соколов-Добрев</t>
  </si>
  <si>
    <t>Лапин</t>
  </si>
  <si>
    <t>Ставрополь</t>
  </si>
  <si>
    <t>Волжский, Волгоградская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</si>
</sst>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10"/>
      <name val="Arial Cyr"/>
      <family val="0"/>
    </font>
    <font>
      <b/>
      <sz val="12"/>
      <color indexed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1"/>
      <color indexed="10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name val="Arial Cyr"/>
      <family val="0"/>
    </font>
    <font>
      <b/>
      <sz val="9"/>
      <color indexed="12"/>
      <name val="Arial Cyr"/>
      <family val="0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b/>
      <sz val="14"/>
      <color indexed="10"/>
      <name val="Arial Cyr"/>
      <family val="0"/>
    </font>
    <font>
      <sz val="10"/>
      <color indexed="60"/>
      <name val="Arial Cyr"/>
      <family val="0"/>
    </font>
    <font>
      <b/>
      <sz val="14"/>
      <color indexed="12"/>
      <name val="Arial Cyr"/>
      <family val="0"/>
    </font>
    <font>
      <b/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0" fontId="9" fillId="0" borderId="0" xfId="0" applyFont="1" applyAlignment="1">
      <alignment/>
    </xf>
    <xf numFmtId="0" fontId="1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13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16" xfId="0" applyFont="1" applyBorder="1" applyAlignment="1">
      <alignment horizontal="center"/>
    </xf>
    <xf numFmtId="0" fontId="7" fillId="0" borderId="0" xfId="0" applyFont="1" applyAlignment="1">
      <alignment/>
    </xf>
    <xf numFmtId="0" fontId="11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0" fillId="25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16" fontId="0" fillId="0" borderId="0" xfId="0" applyNumberFormat="1" applyAlignment="1">
      <alignment/>
    </xf>
    <xf numFmtId="0" fontId="16" fillId="0" borderId="16" xfId="0" applyFont="1" applyBorder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20" fillId="25" borderId="10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8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left"/>
    </xf>
    <xf numFmtId="0" fontId="17" fillId="0" borderId="28" xfId="0" applyFont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39" fillId="0" borderId="28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40" fillId="0" borderId="0" xfId="0" applyFont="1" applyAlignment="1">
      <alignment/>
    </xf>
    <xf numFmtId="0" fontId="37" fillId="0" borderId="28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0" fillId="0" borderId="2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6" fillId="0" borderId="28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9" fillId="0" borderId="0" xfId="0" applyFont="1" applyAlignment="1">
      <alignment/>
    </xf>
    <xf numFmtId="0" fontId="42" fillId="0" borderId="0" xfId="0" applyFont="1" applyFill="1" applyBorder="1" applyAlignment="1">
      <alignment horizontal="left"/>
    </xf>
    <xf numFmtId="0" fontId="43" fillId="0" borderId="28" xfId="0" applyFont="1" applyBorder="1" applyAlignment="1">
      <alignment horizontal="center"/>
    </xf>
    <xf numFmtId="0" fontId="1" fillId="25" borderId="32" xfId="0" applyFont="1" applyFill="1" applyBorder="1" applyAlignment="1">
      <alignment horizontal="center"/>
    </xf>
    <xf numFmtId="0" fontId="1" fillId="25" borderId="33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4" fillId="19" borderId="37" xfId="0" applyFont="1" applyFill="1" applyBorder="1" applyAlignment="1">
      <alignment horizontal="center"/>
    </xf>
    <xf numFmtId="0" fontId="4" fillId="19" borderId="38" xfId="0" applyFont="1" applyFill="1" applyBorder="1" applyAlignment="1">
      <alignment horizontal="center"/>
    </xf>
    <xf numFmtId="0" fontId="8" fillId="24" borderId="37" xfId="0" applyFont="1" applyFill="1" applyBorder="1" applyAlignment="1">
      <alignment horizontal="center"/>
    </xf>
    <xf numFmtId="0" fontId="8" fillId="24" borderId="38" xfId="0" applyFont="1" applyFill="1" applyBorder="1" applyAlignment="1">
      <alignment horizontal="center"/>
    </xf>
    <xf numFmtId="0" fontId="1" fillId="25" borderId="37" xfId="0" applyFont="1" applyFill="1" applyBorder="1" applyAlignment="1">
      <alignment horizontal="center"/>
    </xf>
    <xf numFmtId="0" fontId="1" fillId="25" borderId="39" xfId="0" applyFont="1" applyFill="1" applyBorder="1" applyAlignment="1">
      <alignment horizontal="center"/>
    </xf>
    <xf numFmtId="0" fontId="1" fillId="25" borderId="40" xfId="0" applyFont="1" applyFill="1" applyBorder="1" applyAlignment="1">
      <alignment horizontal="center"/>
    </xf>
    <xf numFmtId="0" fontId="1" fillId="25" borderId="41" xfId="0" applyFont="1" applyFill="1" applyBorder="1" applyAlignment="1">
      <alignment horizontal="center"/>
    </xf>
    <xf numFmtId="0" fontId="1" fillId="25" borderId="42" xfId="0" applyFont="1" applyFill="1" applyBorder="1" applyAlignment="1">
      <alignment horizontal="center"/>
    </xf>
    <xf numFmtId="0" fontId="1" fillId="25" borderId="43" xfId="0" applyFont="1" applyFill="1" applyBorder="1" applyAlignment="1">
      <alignment horizontal="center"/>
    </xf>
    <xf numFmtId="0" fontId="1" fillId="25" borderId="17" xfId="0" applyFont="1" applyFill="1" applyBorder="1" applyAlignment="1">
      <alignment horizontal="center"/>
    </xf>
    <xf numFmtId="0" fontId="1" fillId="25" borderId="44" xfId="0" applyFont="1" applyFill="1" applyBorder="1" applyAlignment="1">
      <alignment horizontal="center"/>
    </xf>
    <xf numFmtId="0" fontId="1" fillId="25" borderId="45" xfId="0" applyFont="1" applyFill="1" applyBorder="1" applyAlignment="1">
      <alignment horizontal="center"/>
    </xf>
    <xf numFmtId="0" fontId="1" fillId="25" borderId="46" xfId="0" applyFont="1" applyFill="1" applyBorder="1" applyAlignment="1">
      <alignment horizontal="center"/>
    </xf>
    <xf numFmtId="0" fontId="1" fillId="25" borderId="47" xfId="0" applyFont="1" applyFill="1" applyBorder="1" applyAlignment="1">
      <alignment horizontal="center"/>
    </xf>
    <xf numFmtId="0" fontId="1" fillId="25" borderId="48" xfId="0" applyFont="1" applyFill="1" applyBorder="1" applyAlignment="1">
      <alignment horizontal="center"/>
    </xf>
    <xf numFmtId="0" fontId="1" fillId="25" borderId="49" xfId="0" applyFont="1" applyFill="1" applyBorder="1" applyAlignment="1">
      <alignment horizontal="center"/>
    </xf>
    <xf numFmtId="0" fontId="1" fillId="25" borderId="50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4" fillId="19" borderId="17" xfId="0" applyFont="1" applyFill="1" applyBorder="1" applyAlignment="1">
      <alignment horizontal="center"/>
    </xf>
    <xf numFmtId="0" fontId="4" fillId="19" borderId="54" xfId="0" applyFont="1" applyFill="1" applyBorder="1" applyAlignment="1">
      <alignment horizontal="center"/>
    </xf>
    <xf numFmtId="0" fontId="8" fillId="24" borderId="17" xfId="0" applyFont="1" applyFill="1" applyBorder="1" applyAlignment="1">
      <alignment horizontal="center"/>
    </xf>
    <xf numFmtId="0" fontId="8" fillId="24" borderId="54" xfId="0" applyFont="1" applyFill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5" fillId="0" borderId="53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25" borderId="50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25" borderId="44" xfId="0" applyFill="1" applyBorder="1" applyAlignment="1">
      <alignment horizontal="center"/>
    </xf>
    <xf numFmtId="0" fontId="0" fillId="25" borderId="46" xfId="0" applyFill="1" applyBorder="1" applyAlignment="1">
      <alignment horizontal="center"/>
    </xf>
    <xf numFmtId="0" fontId="0" fillId="25" borderId="48" xfId="0" applyFill="1" applyBorder="1" applyAlignment="1">
      <alignment horizontal="center"/>
    </xf>
    <xf numFmtId="0" fontId="12" fillId="25" borderId="49" xfId="0" applyFont="1" applyFill="1" applyBorder="1" applyAlignment="1">
      <alignment horizontal="center"/>
    </xf>
    <xf numFmtId="0" fontId="10" fillId="25" borderId="55" xfId="0" applyFont="1" applyFill="1" applyBorder="1" applyAlignment="1">
      <alignment horizontal="center"/>
    </xf>
    <xf numFmtId="0" fontId="12" fillId="25" borderId="17" xfId="0" applyFont="1" applyFill="1" applyBorder="1" applyAlignment="1">
      <alignment horizontal="center"/>
    </xf>
    <xf numFmtId="0" fontId="10" fillId="25" borderId="18" xfId="0" applyFont="1" applyFill="1" applyBorder="1" applyAlignment="1">
      <alignment horizontal="center"/>
    </xf>
    <xf numFmtId="0" fontId="12" fillId="25" borderId="45" xfId="0" applyFont="1" applyFill="1" applyBorder="1" applyAlignment="1">
      <alignment horizontal="center"/>
    </xf>
    <xf numFmtId="0" fontId="10" fillId="25" borderId="56" xfId="0" applyFont="1" applyFill="1" applyBorder="1" applyAlignment="1">
      <alignment horizontal="center"/>
    </xf>
    <xf numFmtId="0" fontId="12" fillId="25" borderId="47" xfId="0" applyFont="1" applyFill="1" applyBorder="1" applyAlignment="1">
      <alignment horizontal="center"/>
    </xf>
    <xf numFmtId="0" fontId="10" fillId="25" borderId="5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oleObject" Target="../embeddings/oleObject_15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14"/>
  <sheetViews>
    <sheetView tabSelected="1" zoomScale="75" zoomScaleNormal="75" workbookViewId="0" topLeftCell="A1">
      <selection activeCell="O20" sqref="O20"/>
    </sheetView>
  </sheetViews>
  <sheetFormatPr defaultColWidth="9.00390625" defaultRowHeight="12.75"/>
  <cols>
    <col min="1" max="1" width="18.25390625" style="62" customWidth="1"/>
    <col min="2" max="2" width="10.875" style="62" customWidth="1"/>
    <col min="3" max="3" width="9.125" style="62" customWidth="1"/>
    <col min="4" max="4" width="25.25390625" style="62" customWidth="1"/>
    <col min="5" max="16384" width="9.125" style="62" customWidth="1"/>
  </cols>
  <sheetData>
    <row r="1" spans="1:10" ht="18">
      <c r="A1" s="22"/>
      <c r="B1" s="22"/>
      <c r="C1" s="22" t="s">
        <v>241</v>
      </c>
      <c r="D1" s="6"/>
      <c r="E1" s="55"/>
      <c r="F1" s="55"/>
      <c r="G1" s="55"/>
      <c r="H1" s="55"/>
      <c r="I1" s="55"/>
      <c r="J1" s="55"/>
    </row>
    <row r="2" ht="13.5" thickBot="1"/>
    <row r="3" spans="1:15" ht="12.75">
      <c r="A3" s="118" t="s">
        <v>0</v>
      </c>
      <c r="B3" s="120" t="s">
        <v>1</v>
      </c>
      <c r="C3" s="122" t="s">
        <v>2</v>
      </c>
      <c r="D3" s="122" t="s">
        <v>3</v>
      </c>
      <c r="E3" s="109" t="s">
        <v>4</v>
      </c>
      <c r="F3" s="111" t="s">
        <v>167</v>
      </c>
      <c r="G3" s="112"/>
      <c r="H3" s="112"/>
      <c r="I3" s="112"/>
      <c r="J3" s="112"/>
      <c r="K3" s="112"/>
      <c r="L3" s="112"/>
      <c r="M3" s="113"/>
      <c r="N3" s="114" t="s">
        <v>15</v>
      </c>
      <c r="O3" s="116" t="s">
        <v>17</v>
      </c>
    </row>
    <row r="4" spans="1:15" ht="13.5" thickBot="1">
      <c r="A4" s="119"/>
      <c r="B4" s="121"/>
      <c r="C4" s="123"/>
      <c r="D4" s="123"/>
      <c r="E4" s="110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168</v>
      </c>
      <c r="L4" s="65" t="s">
        <v>11</v>
      </c>
      <c r="M4" s="66" t="s">
        <v>12</v>
      </c>
      <c r="N4" s="115"/>
      <c r="O4" s="117"/>
    </row>
    <row r="5" spans="1:15" ht="15">
      <c r="A5" s="67" t="s">
        <v>170</v>
      </c>
      <c r="B5" s="68" t="s">
        <v>171</v>
      </c>
      <c r="C5" s="69" t="s">
        <v>20</v>
      </c>
      <c r="D5" s="68" t="s">
        <v>172</v>
      </c>
      <c r="E5" s="70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4</v>
      </c>
      <c r="K5" s="72">
        <v>4</v>
      </c>
      <c r="L5" s="73">
        <v>70</v>
      </c>
      <c r="M5" s="74">
        <f aca="true" t="shared" si="0" ref="M5:M12">SUM(F5:K5)</f>
        <v>28</v>
      </c>
      <c r="N5" s="108">
        <v>1</v>
      </c>
      <c r="O5" s="76">
        <f aca="true" t="shared" si="1" ref="O5:O12">(M5/30)*100</f>
        <v>93.33333333333333</v>
      </c>
    </row>
    <row r="6" spans="1:15" ht="15">
      <c r="A6" s="77" t="s">
        <v>235</v>
      </c>
      <c r="B6" s="78" t="s">
        <v>236</v>
      </c>
      <c r="C6" s="69" t="s">
        <v>20</v>
      </c>
      <c r="D6" s="78" t="s">
        <v>247</v>
      </c>
      <c r="E6" s="70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4</v>
      </c>
      <c r="K6" s="72">
        <v>1</v>
      </c>
      <c r="L6" s="73">
        <v>82</v>
      </c>
      <c r="M6" s="74">
        <f t="shared" si="0"/>
        <v>25</v>
      </c>
      <c r="N6" s="108">
        <v>2</v>
      </c>
      <c r="O6" s="76">
        <f t="shared" si="1"/>
        <v>83.33333333333334</v>
      </c>
    </row>
    <row r="7" spans="1:15" ht="12.75">
      <c r="A7" s="77" t="s">
        <v>155</v>
      </c>
      <c r="B7" s="78" t="s">
        <v>78</v>
      </c>
      <c r="C7" s="69" t="s">
        <v>20</v>
      </c>
      <c r="D7" s="78" t="s">
        <v>21</v>
      </c>
      <c r="E7" s="70" t="s">
        <v>22</v>
      </c>
      <c r="F7" s="71">
        <v>5</v>
      </c>
      <c r="G7" s="72">
        <v>5</v>
      </c>
      <c r="H7" s="72">
        <v>5</v>
      </c>
      <c r="I7" s="72">
        <v>5</v>
      </c>
      <c r="J7" s="72">
        <v>2</v>
      </c>
      <c r="K7" s="72">
        <v>1</v>
      </c>
      <c r="L7" s="73">
        <v>120</v>
      </c>
      <c r="M7" s="74">
        <f t="shared" si="0"/>
        <v>23</v>
      </c>
      <c r="N7" s="98">
        <v>3</v>
      </c>
      <c r="O7" s="76">
        <f t="shared" si="1"/>
        <v>76.66666666666667</v>
      </c>
    </row>
    <row r="8" spans="1:15" ht="12.75">
      <c r="A8" s="77" t="s">
        <v>242</v>
      </c>
      <c r="B8" s="78" t="s">
        <v>243</v>
      </c>
      <c r="C8" s="69" t="s">
        <v>20</v>
      </c>
      <c r="D8" s="78" t="s">
        <v>21</v>
      </c>
      <c r="E8" s="70" t="s">
        <v>22</v>
      </c>
      <c r="F8" s="71">
        <v>5</v>
      </c>
      <c r="G8" s="72">
        <v>5</v>
      </c>
      <c r="H8" s="72">
        <v>5</v>
      </c>
      <c r="I8" s="72">
        <v>0</v>
      </c>
      <c r="J8" s="72">
        <v>0</v>
      </c>
      <c r="K8" s="72">
        <v>0</v>
      </c>
      <c r="L8" s="73">
        <v>65</v>
      </c>
      <c r="M8" s="74">
        <f t="shared" si="0"/>
        <v>15</v>
      </c>
      <c r="N8" s="101">
        <v>4</v>
      </c>
      <c r="O8" s="76">
        <f t="shared" si="1"/>
        <v>50</v>
      </c>
    </row>
    <row r="9" spans="1:15" ht="12.75">
      <c r="A9" s="77" t="s">
        <v>244</v>
      </c>
      <c r="B9" s="78" t="s">
        <v>56</v>
      </c>
      <c r="C9" s="69" t="s">
        <v>20</v>
      </c>
      <c r="D9" s="78" t="s">
        <v>21</v>
      </c>
      <c r="E9" s="70" t="s">
        <v>22</v>
      </c>
      <c r="F9" s="71">
        <v>5</v>
      </c>
      <c r="G9" s="72">
        <v>5</v>
      </c>
      <c r="H9" s="72">
        <v>5</v>
      </c>
      <c r="I9" s="72">
        <v>0</v>
      </c>
      <c r="J9" s="72">
        <v>0</v>
      </c>
      <c r="K9" s="72">
        <v>0</v>
      </c>
      <c r="L9" s="73">
        <v>70</v>
      </c>
      <c r="M9" s="74">
        <f t="shared" si="0"/>
        <v>15</v>
      </c>
      <c r="N9" s="101">
        <v>5</v>
      </c>
      <c r="O9" s="76">
        <f t="shared" si="1"/>
        <v>50</v>
      </c>
    </row>
    <row r="10" spans="1:15" ht="12.75">
      <c r="A10" s="77" t="s">
        <v>245</v>
      </c>
      <c r="B10" s="78" t="s">
        <v>19</v>
      </c>
      <c r="C10" s="69" t="s">
        <v>20</v>
      </c>
      <c r="D10" s="78" t="s">
        <v>246</v>
      </c>
      <c r="E10" s="70" t="s">
        <v>22</v>
      </c>
      <c r="F10" s="71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3">
        <v>120</v>
      </c>
      <c r="M10" s="74">
        <f t="shared" si="0"/>
        <v>0</v>
      </c>
      <c r="N10" s="75">
        <v>6</v>
      </c>
      <c r="O10" s="76">
        <f t="shared" si="1"/>
        <v>0</v>
      </c>
    </row>
    <row r="11" spans="1:15" ht="15">
      <c r="A11" s="77"/>
      <c r="B11" s="78"/>
      <c r="C11" s="80"/>
      <c r="D11" s="78"/>
      <c r="E11" s="79"/>
      <c r="F11" s="71"/>
      <c r="G11" s="72"/>
      <c r="H11" s="72"/>
      <c r="I11" s="72"/>
      <c r="J11" s="72"/>
      <c r="K11" s="72"/>
      <c r="L11" s="73"/>
      <c r="M11" s="74"/>
      <c r="N11" s="100"/>
      <c r="O11" s="76"/>
    </row>
    <row r="12" spans="1:15" ht="12.75">
      <c r="A12" s="77" t="s">
        <v>136</v>
      </c>
      <c r="B12" s="78" t="s">
        <v>111</v>
      </c>
      <c r="C12" s="80" t="s">
        <v>20</v>
      </c>
      <c r="D12" s="78" t="s">
        <v>162</v>
      </c>
      <c r="E12" s="79" t="s">
        <v>36</v>
      </c>
      <c r="F12" s="71">
        <v>5</v>
      </c>
      <c r="G12" s="72">
        <v>0</v>
      </c>
      <c r="H12" s="72">
        <v>5</v>
      </c>
      <c r="I12" s="72">
        <v>0</v>
      </c>
      <c r="J12" s="72">
        <v>1</v>
      </c>
      <c r="K12" s="72">
        <v>3</v>
      </c>
      <c r="L12" s="73">
        <v>120</v>
      </c>
      <c r="M12" s="74">
        <f t="shared" si="0"/>
        <v>14</v>
      </c>
      <c r="N12" s="101">
        <v>1</v>
      </c>
      <c r="O12" s="76">
        <f t="shared" si="1"/>
        <v>46.666666666666664</v>
      </c>
    </row>
    <row r="14" ht="18">
      <c r="A14" s="107" t="s">
        <v>232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AD186"/>
  <sheetViews>
    <sheetView zoomScale="75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2:4" ht="18">
      <c r="B1" s="22"/>
      <c r="C1" s="22" t="s">
        <v>163</v>
      </c>
      <c r="D1" s="6"/>
    </row>
    <row r="2" ht="13.5" thickBot="1"/>
    <row r="3" spans="1:30" ht="12.75">
      <c r="A3" s="124" t="s">
        <v>0</v>
      </c>
      <c r="B3" s="126" t="s">
        <v>1</v>
      </c>
      <c r="C3" s="128" t="s">
        <v>2</v>
      </c>
      <c r="D3" s="128" t="s">
        <v>3</v>
      </c>
      <c r="E3" s="130" t="s">
        <v>4</v>
      </c>
      <c r="F3" s="132" t="s">
        <v>5</v>
      </c>
      <c r="G3" s="146"/>
      <c r="H3" s="146"/>
      <c r="I3" s="146"/>
      <c r="J3" s="146"/>
      <c r="K3" s="146"/>
      <c r="L3" s="147"/>
      <c r="M3" s="132" t="s">
        <v>13</v>
      </c>
      <c r="N3" s="146"/>
      <c r="O3" s="146"/>
      <c r="P3" s="146"/>
      <c r="Q3" s="146"/>
      <c r="R3" s="146"/>
      <c r="S3" s="147"/>
      <c r="T3" s="132" t="s">
        <v>14</v>
      </c>
      <c r="U3" s="146"/>
      <c r="V3" s="146"/>
      <c r="W3" s="146"/>
      <c r="X3" s="146"/>
      <c r="Y3" s="146"/>
      <c r="Z3" s="147"/>
      <c r="AA3" s="139" t="s">
        <v>16</v>
      </c>
      <c r="AB3" s="140"/>
      <c r="AC3" s="141" t="s">
        <v>15</v>
      </c>
      <c r="AD3" s="143" t="s">
        <v>17</v>
      </c>
    </row>
    <row r="4" spans="1:30" ht="13.5" thickBot="1">
      <c r="A4" s="148"/>
      <c r="B4" s="149"/>
      <c r="C4" s="150"/>
      <c r="D4" s="150"/>
      <c r="E4" s="145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2"/>
      <c r="AD4" s="144"/>
    </row>
    <row r="5" spans="1:30" ht="15">
      <c r="A5" s="16" t="s">
        <v>23</v>
      </c>
      <c r="B5" s="17" t="s">
        <v>24</v>
      </c>
      <c r="C5" s="46" t="s">
        <v>20</v>
      </c>
      <c r="D5" s="17" t="s">
        <v>25</v>
      </c>
      <c r="E5" s="48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10</v>
      </c>
      <c r="L5" s="4">
        <f aca="true" t="shared" si="0" ref="L5:L11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80</v>
      </c>
      <c r="S5" s="4">
        <f aca="true" t="shared" si="1" ref="S5:S11">M5+N5+O5+P5+Q5</f>
        <v>25</v>
      </c>
      <c r="T5" s="3">
        <v>1</v>
      </c>
      <c r="U5" s="2">
        <v>5</v>
      </c>
      <c r="V5" s="2">
        <v>5</v>
      </c>
      <c r="W5" s="2">
        <v>3</v>
      </c>
      <c r="X5" s="2">
        <v>2</v>
      </c>
      <c r="Y5" s="2">
        <v>104</v>
      </c>
      <c r="Z5" s="4">
        <f aca="true" t="shared" si="2" ref="Z5:Z11">T5+U5+V5+W5+X5</f>
        <v>16</v>
      </c>
      <c r="AA5" s="5">
        <f aca="true" t="shared" si="3" ref="AA5:AB11">K5+R5+Y5</f>
        <v>194</v>
      </c>
      <c r="AB5" s="4">
        <f t="shared" si="3"/>
        <v>66</v>
      </c>
      <c r="AC5" s="43">
        <v>1</v>
      </c>
      <c r="AD5" s="21">
        <f aca="true" t="shared" si="4" ref="AD5:AD16">(AB5/75)*100</f>
        <v>88</v>
      </c>
    </row>
    <row r="6" spans="1:30" ht="15">
      <c r="A6" s="16" t="s">
        <v>29</v>
      </c>
      <c r="B6" s="17" t="s">
        <v>30</v>
      </c>
      <c r="C6" s="28" t="s">
        <v>20</v>
      </c>
      <c r="D6" s="17" t="s">
        <v>21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26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4</v>
      </c>
      <c r="Q6" s="2">
        <v>4.5</v>
      </c>
      <c r="R6" s="2">
        <v>63</v>
      </c>
      <c r="S6" s="4">
        <f t="shared" si="1"/>
        <v>23.5</v>
      </c>
      <c r="T6" s="3">
        <v>3</v>
      </c>
      <c r="U6" s="2">
        <v>5</v>
      </c>
      <c r="V6" s="2">
        <v>2</v>
      </c>
      <c r="W6" s="2">
        <v>2</v>
      </c>
      <c r="X6" s="2">
        <v>1</v>
      </c>
      <c r="Y6" s="2">
        <v>101</v>
      </c>
      <c r="Z6" s="4">
        <f t="shared" si="2"/>
        <v>13</v>
      </c>
      <c r="AA6" s="5">
        <f t="shared" si="3"/>
        <v>190</v>
      </c>
      <c r="AB6" s="4">
        <f t="shared" si="3"/>
        <v>61.5</v>
      </c>
      <c r="AC6" s="43">
        <v>2</v>
      </c>
      <c r="AD6" s="21">
        <f t="shared" si="4"/>
        <v>82</v>
      </c>
    </row>
    <row r="7" spans="1:30" ht="15">
      <c r="A7" s="14" t="s">
        <v>142</v>
      </c>
      <c r="B7" s="15" t="s">
        <v>93</v>
      </c>
      <c r="C7" s="46" t="s">
        <v>20</v>
      </c>
      <c r="D7" s="15" t="s">
        <v>143</v>
      </c>
      <c r="E7" s="47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8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45</v>
      </c>
      <c r="S7" s="4">
        <f t="shared" si="1"/>
        <v>25</v>
      </c>
      <c r="T7" s="3">
        <v>5</v>
      </c>
      <c r="U7" s="2">
        <v>1</v>
      </c>
      <c r="V7" s="2">
        <v>1</v>
      </c>
      <c r="W7" s="2">
        <v>2</v>
      </c>
      <c r="X7" s="2">
        <v>2</v>
      </c>
      <c r="Y7" s="2">
        <v>119</v>
      </c>
      <c r="Z7" s="4">
        <f t="shared" si="2"/>
        <v>11</v>
      </c>
      <c r="AA7" s="5">
        <f t="shared" si="3"/>
        <v>172</v>
      </c>
      <c r="AB7" s="4">
        <f t="shared" si="3"/>
        <v>61</v>
      </c>
      <c r="AC7" s="43">
        <v>3</v>
      </c>
      <c r="AD7" s="21">
        <f t="shared" si="4"/>
        <v>81.33333333333333</v>
      </c>
    </row>
    <row r="8" spans="1:30" ht="12.75">
      <c r="A8" s="16" t="s">
        <v>31</v>
      </c>
      <c r="B8" s="17" t="s">
        <v>32</v>
      </c>
      <c r="C8" s="28" t="s">
        <v>20</v>
      </c>
      <c r="D8" s="17" t="s">
        <v>21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26</v>
      </c>
      <c r="L8" s="4">
        <f t="shared" si="0"/>
        <v>25</v>
      </c>
      <c r="M8" s="3">
        <v>4</v>
      </c>
      <c r="N8" s="2">
        <v>5</v>
      </c>
      <c r="O8" s="2">
        <v>5</v>
      </c>
      <c r="P8" s="2">
        <v>5</v>
      </c>
      <c r="Q8" s="2">
        <v>5</v>
      </c>
      <c r="R8" s="2">
        <v>78</v>
      </c>
      <c r="S8" s="4">
        <f t="shared" si="1"/>
        <v>24</v>
      </c>
      <c r="T8" s="3">
        <v>1</v>
      </c>
      <c r="U8" s="2">
        <v>1</v>
      </c>
      <c r="V8" s="2">
        <v>1</v>
      </c>
      <c r="W8" s="2">
        <v>0</v>
      </c>
      <c r="X8" s="2">
        <v>1</v>
      </c>
      <c r="Y8" s="2">
        <v>109</v>
      </c>
      <c r="Z8" s="4">
        <f t="shared" si="2"/>
        <v>4</v>
      </c>
      <c r="AA8" s="5">
        <f t="shared" si="3"/>
        <v>213</v>
      </c>
      <c r="AB8" s="4">
        <f t="shared" si="3"/>
        <v>53</v>
      </c>
      <c r="AC8" s="44">
        <v>4</v>
      </c>
      <c r="AD8" s="21">
        <f t="shared" si="4"/>
        <v>70.66666666666667</v>
      </c>
    </row>
    <row r="9" spans="1:30" ht="12.75">
      <c r="A9" s="16" t="s">
        <v>155</v>
      </c>
      <c r="B9" s="17" t="s">
        <v>78</v>
      </c>
      <c r="C9" s="28" t="s">
        <v>20</v>
      </c>
      <c r="D9" s="17" t="s">
        <v>21</v>
      </c>
      <c r="E9" s="48" t="s">
        <v>22</v>
      </c>
      <c r="F9" s="3">
        <v>5</v>
      </c>
      <c r="G9" s="2">
        <v>5</v>
      </c>
      <c r="H9" s="2">
        <v>0</v>
      </c>
      <c r="I9" s="2">
        <v>5</v>
      </c>
      <c r="J9" s="2">
        <v>5</v>
      </c>
      <c r="K9" s="2">
        <v>22</v>
      </c>
      <c r="L9" s="4">
        <f t="shared" si="0"/>
        <v>20</v>
      </c>
      <c r="M9" s="3">
        <v>5</v>
      </c>
      <c r="N9" s="2">
        <v>5</v>
      </c>
      <c r="O9" s="2">
        <v>4</v>
      </c>
      <c r="P9" s="2">
        <v>5</v>
      </c>
      <c r="Q9" s="2">
        <v>5</v>
      </c>
      <c r="R9" s="2">
        <v>77</v>
      </c>
      <c r="S9" s="4">
        <f t="shared" si="1"/>
        <v>24</v>
      </c>
      <c r="T9" s="3">
        <v>1</v>
      </c>
      <c r="U9" s="2">
        <v>1</v>
      </c>
      <c r="V9" s="2">
        <v>3</v>
      </c>
      <c r="W9" s="2">
        <v>0</v>
      </c>
      <c r="X9" s="2">
        <v>0</v>
      </c>
      <c r="Y9" s="2">
        <v>100</v>
      </c>
      <c r="Z9" s="4">
        <f t="shared" si="2"/>
        <v>5</v>
      </c>
      <c r="AA9" s="5">
        <f t="shared" si="3"/>
        <v>199</v>
      </c>
      <c r="AB9" s="4">
        <f t="shared" si="3"/>
        <v>49</v>
      </c>
      <c r="AC9" s="45">
        <v>5</v>
      </c>
      <c r="AD9" s="21">
        <f t="shared" si="4"/>
        <v>65.33333333333333</v>
      </c>
    </row>
    <row r="10" spans="1:30" ht="12.75">
      <c r="A10" s="16" t="s">
        <v>156</v>
      </c>
      <c r="B10" s="17" t="s">
        <v>27</v>
      </c>
      <c r="C10" s="28" t="s">
        <v>20</v>
      </c>
      <c r="D10" s="17" t="s">
        <v>157</v>
      </c>
      <c r="E10" s="48" t="s">
        <v>22</v>
      </c>
      <c r="F10" s="3">
        <v>5</v>
      </c>
      <c r="G10" s="2">
        <v>5</v>
      </c>
      <c r="H10" s="2">
        <v>0</v>
      </c>
      <c r="I10" s="2">
        <v>5</v>
      </c>
      <c r="J10" s="2">
        <v>5</v>
      </c>
      <c r="K10" s="2">
        <v>19</v>
      </c>
      <c r="L10" s="4">
        <f t="shared" si="0"/>
        <v>20</v>
      </c>
      <c r="M10" s="3">
        <v>2</v>
      </c>
      <c r="N10" s="2">
        <v>5</v>
      </c>
      <c r="O10" s="2"/>
      <c r="P10" s="2">
        <v>4</v>
      </c>
      <c r="Q10" s="2"/>
      <c r="R10" s="2">
        <v>70</v>
      </c>
      <c r="S10" s="4">
        <f t="shared" si="1"/>
        <v>11</v>
      </c>
      <c r="T10" s="3">
        <v>4</v>
      </c>
      <c r="U10" s="2"/>
      <c r="V10" s="2">
        <v>1</v>
      </c>
      <c r="W10" s="2"/>
      <c r="X10" s="2"/>
      <c r="Y10" s="2">
        <v>117</v>
      </c>
      <c r="Z10" s="4">
        <f t="shared" si="2"/>
        <v>5</v>
      </c>
      <c r="AA10" s="5">
        <f t="shared" si="3"/>
        <v>206</v>
      </c>
      <c r="AB10" s="4">
        <f t="shared" si="3"/>
        <v>36</v>
      </c>
      <c r="AC10" s="44">
        <v>6</v>
      </c>
      <c r="AD10" s="21">
        <f t="shared" si="4"/>
        <v>48</v>
      </c>
    </row>
    <row r="11" spans="1:30" ht="12.75">
      <c r="A11" s="16" t="s">
        <v>158</v>
      </c>
      <c r="B11" s="17" t="s">
        <v>73</v>
      </c>
      <c r="C11" s="28" t="s">
        <v>20</v>
      </c>
      <c r="D11" s="17"/>
      <c r="E11" s="48" t="s">
        <v>22</v>
      </c>
      <c r="F11" s="3"/>
      <c r="G11" s="2"/>
      <c r="H11" s="2"/>
      <c r="I11" s="2"/>
      <c r="J11" s="2"/>
      <c r="K11" s="2">
        <v>30</v>
      </c>
      <c r="L11" s="4">
        <f t="shared" si="0"/>
        <v>0</v>
      </c>
      <c r="M11" s="3">
        <v>1</v>
      </c>
      <c r="N11" s="2">
        <v>1</v>
      </c>
      <c r="O11" s="2">
        <v>0</v>
      </c>
      <c r="P11" s="2">
        <v>1</v>
      </c>
      <c r="Q11" s="2">
        <v>0</v>
      </c>
      <c r="R11" s="2">
        <v>25</v>
      </c>
      <c r="S11" s="4">
        <f t="shared" si="1"/>
        <v>3</v>
      </c>
      <c r="T11" s="3"/>
      <c r="U11" s="2"/>
      <c r="V11" s="2"/>
      <c r="W11" s="2"/>
      <c r="X11" s="2"/>
      <c r="Y11" s="2">
        <v>120</v>
      </c>
      <c r="Z11" s="4">
        <f t="shared" si="2"/>
        <v>0</v>
      </c>
      <c r="AA11" s="5">
        <f t="shared" si="3"/>
        <v>175</v>
      </c>
      <c r="AB11" s="4">
        <f t="shared" si="3"/>
        <v>3</v>
      </c>
      <c r="AC11" s="45">
        <v>7</v>
      </c>
      <c r="AD11" s="21">
        <f t="shared" si="4"/>
        <v>4</v>
      </c>
    </row>
    <row r="12" spans="1:30" ht="12.75">
      <c r="A12" s="16"/>
      <c r="B12" s="17"/>
      <c r="C12" s="28"/>
      <c r="D12" s="17"/>
      <c r="E12" s="48"/>
      <c r="F12" s="3"/>
      <c r="G12" s="2"/>
      <c r="H12" s="2"/>
      <c r="I12" s="2"/>
      <c r="J12" s="2"/>
      <c r="K12" s="2"/>
      <c r="L12" s="4"/>
      <c r="M12" s="3"/>
      <c r="N12" s="2"/>
      <c r="O12" s="2"/>
      <c r="P12" s="2"/>
      <c r="Q12" s="2"/>
      <c r="R12" s="2"/>
      <c r="S12" s="4"/>
      <c r="T12" s="3"/>
      <c r="U12" s="2"/>
      <c r="V12" s="2"/>
      <c r="W12" s="2"/>
      <c r="X12" s="2"/>
      <c r="Y12" s="2"/>
      <c r="Z12" s="4"/>
      <c r="AA12" s="5"/>
      <c r="AB12" s="4"/>
      <c r="AC12" s="20"/>
      <c r="AD12" s="21"/>
    </row>
    <row r="13" spans="1:30" ht="15">
      <c r="A13" s="16" t="s">
        <v>159</v>
      </c>
      <c r="B13" s="17" t="s">
        <v>146</v>
      </c>
      <c r="C13" s="28" t="s">
        <v>20</v>
      </c>
      <c r="D13" s="17" t="s">
        <v>160</v>
      </c>
      <c r="E13" s="48" t="s">
        <v>36</v>
      </c>
      <c r="F13" s="3">
        <v>5</v>
      </c>
      <c r="G13" s="2">
        <v>5</v>
      </c>
      <c r="H13" s="2">
        <v>5</v>
      </c>
      <c r="I13" s="2">
        <v>5</v>
      </c>
      <c r="J13" s="2">
        <v>5</v>
      </c>
      <c r="K13" s="2">
        <v>12</v>
      </c>
      <c r="L13" s="4">
        <f>F13+G13+H13+I13+J13</f>
        <v>25</v>
      </c>
      <c r="M13" s="3">
        <v>5</v>
      </c>
      <c r="N13" s="2">
        <v>5</v>
      </c>
      <c r="O13" s="2">
        <v>5</v>
      </c>
      <c r="P13" s="2">
        <v>5</v>
      </c>
      <c r="Q13" s="2">
        <v>5</v>
      </c>
      <c r="R13" s="2">
        <v>72</v>
      </c>
      <c r="S13" s="4">
        <f>M13+N13+O13+P13+Q13</f>
        <v>25</v>
      </c>
      <c r="T13" s="3">
        <v>1</v>
      </c>
      <c r="U13" s="2">
        <v>1</v>
      </c>
      <c r="V13" s="2">
        <v>3</v>
      </c>
      <c r="W13" s="2">
        <v>3</v>
      </c>
      <c r="X13" s="2">
        <v>1</v>
      </c>
      <c r="Y13" s="2">
        <v>116</v>
      </c>
      <c r="Z13" s="4">
        <f>T13+U13+V13+W13+X13</f>
        <v>9</v>
      </c>
      <c r="AA13" s="5">
        <f aca="true" t="shared" si="5" ref="AA13:AB16">K13+R13+Y13</f>
        <v>200</v>
      </c>
      <c r="AB13" s="4">
        <f t="shared" si="5"/>
        <v>59</v>
      </c>
      <c r="AC13" s="43">
        <v>1</v>
      </c>
      <c r="AD13" s="21">
        <f t="shared" si="4"/>
        <v>78.66666666666666</v>
      </c>
    </row>
    <row r="14" spans="1:30" ht="15">
      <c r="A14" s="16" t="s">
        <v>161</v>
      </c>
      <c r="B14" s="17" t="s">
        <v>107</v>
      </c>
      <c r="C14" s="28" t="s">
        <v>20</v>
      </c>
      <c r="D14" s="17" t="s">
        <v>20</v>
      </c>
      <c r="E14" s="48" t="s">
        <v>36</v>
      </c>
      <c r="F14" s="3">
        <v>5</v>
      </c>
      <c r="G14" s="2">
        <v>5</v>
      </c>
      <c r="H14" s="2">
        <v>5</v>
      </c>
      <c r="I14" s="2">
        <v>5</v>
      </c>
      <c r="J14" s="2">
        <v>5</v>
      </c>
      <c r="K14" s="2">
        <v>18</v>
      </c>
      <c r="L14" s="4">
        <f>F14+G14+H14+I14+J14</f>
        <v>25</v>
      </c>
      <c r="M14" s="3">
        <v>3</v>
      </c>
      <c r="N14" s="2">
        <v>5</v>
      </c>
      <c r="O14" s="2">
        <v>4</v>
      </c>
      <c r="P14" s="2">
        <v>3</v>
      </c>
      <c r="Q14" s="2">
        <v>0</v>
      </c>
      <c r="R14" s="2">
        <v>24</v>
      </c>
      <c r="S14" s="4">
        <f>M14+N14+O14+P14+Q14</f>
        <v>15</v>
      </c>
      <c r="T14" s="3"/>
      <c r="U14" s="2"/>
      <c r="V14" s="2"/>
      <c r="W14" s="2"/>
      <c r="X14" s="2"/>
      <c r="Y14" s="2">
        <v>120</v>
      </c>
      <c r="Z14" s="4">
        <f>T14+U14+V14+W14+X14</f>
        <v>0</v>
      </c>
      <c r="AA14" s="5">
        <f t="shared" si="5"/>
        <v>162</v>
      </c>
      <c r="AB14" s="4">
        <f t="shared" si="5"/>
        <v>40</v>
      </c>
      <c r="AC14" s="43">
        <v>2</v>
      </c>
      <c r="AD14" s="21">
        <f t="shared" si="4"/>
        <v>53.333333333333336</v>
      </c>
    </row>
    <row r="15" spans="1:30" ht="15">
      <c r="A15" s="16" t="s">
        <v>136</v>
      </c>
      <c r="B15" s="17" t="s">
        <v>111</v>
      </c>
      <c r="C15" s="28" t="s">
        <v>20</v>
      </c>
      <c r="D15" s="17" t="s">
        <v>162</v>
      </c>
      <c r="E15" s="48" t="s">
        <v>36</v>
      </c>
      <c r="F15" s="3">
        <v>5</v>
      </c>
      <c r="G15" s="2">
        <v>5</v>
      </c>
      <c r="H15" s="2">
        <v>0</v>
      </c>
      <c r="I15" s="2">
        <v>5</v>
      </c>
      <c r="J15" s="2">
        <v>5</v>
      </c>
      <c r="K15" s="2">
        <v>30</v>
      </c>
      <c r="L15" s="4">
        <f>F15+G15+H15+I15+J15</f>
        <v>20</v>
      </c>
      <c r="M15" s="3"/>
      <c r="N15" s="2"/>
      <c r="O15" s="2"/>
      <c r="P15" s="2"/>
      <c r="Q15" s="2"/>
      <c r="R15" s="2">
        <v>80</v>
      </c>
      <c r="S15" s="4">
        <f>M15+N15+O15+P15+Q15</f>
        <v>0</v>
      </c>
      <c r="T15" s="3"/>
      <c r="U15" s="2"/>
      <c r="V15" s="2">
        <v>0</v>
      </c>
      <c r="W15" s="2"/>
      <c r="X15" s="2"/>
      <c r="Y15" s="2">
        <v>120</v>
      </c>
      <c r="Z15" s="4">
        <f>T15+U15+V15+W15+X15</f>
        <v>0</v>
      </c>
      <c r="AA15" s="5">
        <f t="shared" si="5"/>
        <v>230</v>
      </c>
      <c r="AB15" s="4">
        <f t="shared" si="5"/>
        <v>20</v>
      </c>
      <c r="AC15" s="43">
        <v>3</v>
      </c>
      <c r="AD15" s="21">
        <f t="shared" si="4"/>
        <v>26.666666666666668</v>
      </c>
    </row>
    <row r="16" spans="1:30" ht="12.75">
      <c r="A16" s="16" t="s">
        <v>103</v>
      </c>
      <c r="B16" s="17" t="s">
        <v>104</v>
      </c>
      <c r="C16" s="28" t="s">
        <v>20</v>
      </c>
      <c r="D16" s="17" t="s">
        <v>105</v>
      </c>
      <c r="E16" s="48" t="s">
        <v>36</v>
      </c>
      <c r="F16" s="3">
        <v>5</v>
      </c>
      <c r="G16" s="2">
        <v>5</v>
      </c>
      <c r="H16" s="2">
        <v>0</v>
      </c>
      <c r="I16" s="2">
        <v>0</v>
      </c>
      <c r="J16" s="2">
        <v>0</v>
      </c>
      <c r="K16" s="2">
        <v>30</v>
      </c>
      <c r="L16" s="4">
        <f>F16+G16+H16+I16+J16</f>
        <v>10</v>
      </c>
      <c r="M16" s="3">
        <v>0</v>
      </c>
      <c r="N16" s="2">
        <v>0</v>
      </c>
      <c r="O16" s="2">
        <v>0</v>
      </c>
      <c r="P16" s="2">
        <v>0</v>
      </c>
      <c r="Q16" s="2">
        <v>0</v>
      </c>
      <c r="R16" s="2">
        <v>80</v>
      </c>
      <c r="S16" s="4">
        <f>M16+N16+O16+P16+Q16</f>
        <v>0</v>
      </c>
      <c r="T16" s="3">
        <v>1</v>
      </c>
      <c r="U16" s="2">
        <v>1</v>
      </c>
      <c r="V16" s="2">
        <v>0</v>
      </c>
      <c r="W16" s="2">
        <v>0</v>
      </c>
      <c r="X16" s="2">
        <v>1</v>
      </c>
      <c r="Y16" s="2">
        <v>118</v>
      </c>
      <c r="Z16" s="4">
        <f>T16+U16+V16+W16+X16</f>
        <v>3</v>
      </c>
      <c r="AA16" s="5">
        <f t="shared" si="5"/>
        <v>228</v>
      </c>
      <c r="AB16" s="4">
        <f t="shared" si="5"/>
        <v>13</v>
      </c>
      <c r="AC16" s="44">
        <v>4</v>
      </c>
      <c r="AD16" s="21">
        <f t="shared" si="4"/>
        <v>17.333333333333336</v>
      </c>
    </row>
    <row r="17" spans="1:30" ht="12.75">
      <c r="A17" s="16"/>
      <c r="B17" s="17"/>
      <c r="C17" s="17"/>
      <c r="D17" s="17"/>
      <c r="E17" s="18"/>
      <c r="F17" s="3"/>
      <c r="G17" s="2"/>
      <c r="H17" s="2"/>
      <c r="I17" s="2"/>
      <c r="J17" s="2"/>
      <c r="K17" s="2"/>
      <c r="L17" s="4"/>
      <c r="M17" s="3"/>
      <c r="N17" s="2"/>
      <c r="O17" s="2"/>
      <c r="P17" s="2"/>
      <c r="Q17" s="2"/>
      <c r="R17" s="2"/>
      <c r="S17" s="4"/>
      <c r="T17" s="3"/>
      <c r="U17" s="2"/>
      <c r="V17" s="2"/>
      <c r="W17" s="2"/>
      <c r="X17" s="2"/>
      <c r="Y17" s="2"/>
      <c r="Z17" s="4"/>
      <c r="AA17" s="5"/>
      <c r="AB17" s="4"/>
      <c r="AC17" s="45"/>
      <c r="AD17" s="25"/>
    </row>
    <row r="18" spans="1:30" ht="12.75">
      <c r="A18" s="16"/>
      <c r="B18" s="17"/>
      <c r="C18" s="17"/>
      <c r="D18" s="17"/>
      <c r="E18" s="18"/>
      <c r="F18" s="3"/>
      <c r="G18" s="2"/>
      <c r="H18" s="2"/>
      <c r="I18" s="2"/>
      <c r="J18" s="2"/>
      <c r="K18" s="2"/>
      <c r="L18" s="4">
        <f aca="true" t="shared" si="6" ref="L18:L81">F18+G18+H18+I18+J18</f>
        <v>0</v>
      </c>
      <c r="M18" s="3"/>
      <c r="N18" s="2"/>
      <c r="O18" s="2"/>
      <c r="P18" s="2"/>
      <c r="Q18" s="2"/>
      <c r="R18" s="2"/>
      <c r="S18" s="4">
        <f aca="true" t="shared" si="7" ref="S18:S81">M18+N18+O18+P18+Q18</f>
        <v>0</v>
      </c>
      <c r="T18" s="3"/>
      <c r="U18" s="2"/>
      <c r="V18" s="2"/>
      <c r="W18" s="2"/>
      <c r="X18" s="2"/>
      <c r="Y18" s="2"/>
      <c r="Z18" s="4">
        <f aca="true" t="shared" si="8" ref="Z18:Z81">T18+U18+V18+W18+X18</f>
        <v>0</v>
      </c>
      <c r="AA18" s="5">
        <f aca="true" t="shared" si="9" ref="AA18:AA49">K18+R18+Y18</f>
        <v>0</v>
      </c>
      <c r="AB18" s="4">
        <f aca="true" t="shared" si="10" ref="AB18:AB49">L18+S18+Z18</f>
        <v>0</v>
      </c>
      <c r="AC18" s="20"/>
      <c r="AD18" s="25">
        <f aca="true" t="shared" si="11" ref="AD18:AD81">(AB18/75)*100</f>
        <v>0</v>
      </c>
    </row>
    <row r="19" spans="1:30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4">
        <f t="shared" si="6"/>
        <v>0</v>
      </c>
      <c r="M19" s="3"/>
      <c r="N19" s="2"/>
      <c r="O19" s="2"/>
      <c r="P19" s="2"/>
      <c r="Q19" s="2"/>
      <c r="R19" s="2"/>
      <c r="S19" s="4">
        <f t="shared" si="7"/>
        <v>0</v>
      </c>
      <c r="T19" s="3"/>
      <c r="U19" s="2"/>
      <c r="V19" s="2"/>
      <c r="W19" s="2"/>
      <c r="X19" s="2"/>
      <c r="Y19" s="2"/>
      <c r="Z19" s="4">
        <f t="shared" si="8"/>
        <v>0</v>
      </c>
      <c r="AA19" s="5">
        <f t="shared" si="9"/>
        <v>0</v>
      </c>
      <c r="AB19" s="4">
        <f t="shared" si="10"/>
        <v>0</v>
      </c>
      <c r="AC19" s="20"/>
      <c r="AD19" s="25">
        <f t="shared" si="11"/>
        <v>0</v>
      </c>
    </row>
    <row r="20" spans="1:30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4">
        <f t="shared" si="6"/>
        <v>0</v>
      </c>
      <c r="M20" s="3"/>
      <c r="N20" s="2"/>
      <c r="O20" s="2"/>
      <c r="P20" s="2"/>
      <c r="Q20" s="2"/>
      <c r="R20" s="2"/>
      <c r="S20" s="4">
        <f t="shared" si="7"/>
        <v>0</v>
      </c>
      <c r="T20" s="3"/>
      <c r="U20" s="2"/>
      <c r="V20" s="2"/>
      <c r="W20" s="2"/>
      <c r="X20" s="2"/>
      <c r="Y20" s="2"/>
      <c r="Z20" s="4">
        <f t="shared" si="8"/>
        <v>0</v>
      </c>
      <c r="AA20" s="5">
        <f t="shared" si="9"/>
        <v>0</v>
      </c>
      <c r="AB20" s="4">
        <f t="shared" si="10"/>
        <v>0</v>
      </c>
      <c r="AC20" s="20"/>
      <c r="AD20" s="25">
        <f t="shared" si="11"/>
        <v>0</v>
      </c>
    </row>
    <row r="21" spans="1:30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4">
        <f t="shared" si="6"/>
        <v>0</v>
      </c>
      <c r="M21" s="3"/>
      <c r="N21" s="2"/>
      <c r="O21" s="2"/>
      <c r="P21" s="2"/>
      <c r="Q21" s="2"/>
      <c r="R21" s="2"/>
      <c r="S21" s="4">
        <f t="shared" si="7"/>
        <v>0</v>
      </c>
      <c r="T21" s="3"/>
      <c r="U21" s="2"/>
      <c r="V21" s="2"/>
      <c r="W21" s="2"/>
      <c r="X21" s="2"/>
      <c r="Y21" s="2"/>
      <c r="Z21" s="4">
        <f t="shared" si="8"/>
        <v>0</v>
      </c>
      <c r="AA21" s="5">
        <f t="shared" si="9"/>
        <v>0</v>
      </c>
      <c r="AB21" s="4">
        <f t="shared" si="10"/>
        <v>0</v>
      </c>
      <c r="AC21" s="20"/>
      <c r="AD21" s="25">
        <f t="shared" si="11"/>
        <v>0</v>
      </c>
    </row>
    <row r="22" spans="1:30" ht="12.75">
      <c r="A22" s="16"/>
      <c r="B22" s="17"/>
      <c r="C22" s="10"/>
      <c r="D22" s="10"/>
      <c r="E22" s="18"/>
      <c r="F22" s="3"/>
      <c r="G22" s="2"/>
      <c r="H22" s="2"/>
      <c r="I22" s="2"/>
      <c r="J22" s="2"/>
      <c r="K22" s="2"/>
      <c r="L22" s="4">
        <f t="shared" si="6"/>
        <v>0</v>
      </c>
      <c r="M22" s="3"/>
      <c r="N22" s="2"/>
      <c r="O22" s="2"/>
      <c r="P22" s="2"/>
      <c r="Q22" s="2"/>
      <c r="R22" s="2"/>
      <c r="S22" s="4">
        <f t="shared" si="7"/>
        <v>0</v>
      </c>
      <c r="T22" s="3"/>
      <c r="U22" s="2"/>
      <c r="V22" s="2"/>
      <c r="W22" s="2"/>
      <c r="X22" s="2"/>
      <c r="Y22" s="2"/>
      <c r="Z22" s="4">
        <f t="shared" si="8"/>
        <v>0</v>
      </c>
      <c r="AA22" s="5">
        <f t="shared" si="9"/>
        <v>0</v>
      </c>
      <c r="AB22" s="4">
        <f t="shared" si="10"/>
        <v>0</v>
      </c>
      <c r="AC22" s="20"/>
      <c r="AD22" s="25">
        <f t="shared" si="11"/>
        <v>0</v>
      </c>
    </row>
    <row r="23" spans="1:30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6"/>
        <v>0</v>
      </c>
      <c r="M23" s="3"/>
      <c r="N23" s="2"/>
      <c r="O23" s="2"/>
      <c r="P23" s="2"/>
      <c r="Q23" s="2"/>
      <c r="R23" s="2"/>
      <c r="S23" s="4">
        <f t="shared" si="7"/>
        <v>0</v>
      </c>
      <c r="T23" s="3"/>
      <c r="U23" s="2"/>
      <c r="V23" s="2"/>
      <c r="W23" s="2"/>
      <c r="X23" s="2"/>
      <c r="Y23" s="2"/>
      <c r="Z23" s="4">
        <f t="shared" si="8"/>
        <v>0</v>
      </c>
      <c r="AA23" s="5">
        <f t="shared" si="9"/>
        <v>0</v>
      </c>
      <c r="AB23" s="4">
        <f t="shared" si="10"/>
        <v>0</v>
      </c>
      <c r="AC23" s="20"/>
      <c r="AD23" s="25">
        <f t="shared" si="11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6"/>
        <v>0</v>
      </c>
      <c r="M24" s="3"/>
      <c r="N24" s="2"/>
      <c r="O24" s="2"/>
      <c r="P24" s="2"/>
      <c r="Q24" s="2"/>
      <c r="R24" s="2"/>
      <c r="S24" s="4">
        <f t="shared" si="7"/>
        <v>0</v>
      </c>
      <c r="T24" s="3"/>
      <c r="U24" s="2"/>
      <c r="V24" s="2"/>
      <c r="W24" s="2"/>
      <c r="X24" s="2"/>
      <c r="Y24" s="2"/>
      <c r="Z24" s="4">
        <f t="shared" si="8"/>
        <v>0</v>
      </c>
      <c r="AA24" s="5">
        <f t="shared" si="9"/>
        <v>0</v>
      </c>
      <c r="AB24" s="4">
        <f t="shared" si="10"/>
        <v>0</v>
      </c>
      <c r="AC24" s="20"/>
      <c r="AD24" s="25">
        <f t="shared" si="11"/>
        <v>0</v>
      </c>
    </row>
    <row r="25" spans="1:30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4">
        <f t="shared" si="6"/>
        <v>0</v>
      </c>
      <c r="M25" s="3"/>
      <c r="N25" s="2"/>
      <c r="O25" s="2"/>
      <c r="P25" s="2"/>
      <c r="Q25" s="2"/>
      <c r="R25" s="2"/>
      <c r="S25" s="4">
        <f t="shared" si="7"/>
        <v>0</v>
      </c>
      <c r="T25" s="3"/>
      <c r="U25" s="2"/>
      <c r="V25" s="2"/>
      <c r="W25" s="2"/>
      <c r="X25" s="2"/>
      <c r="Y25" s="2"/>
      <c r="Z25" s="4">
        <f t="shared" si="8"/>
        <v>0</v>
      </c>
      <c r="AA25" s="5">
        <f t="shared" si="9"/>
        <v>0</v>
      </c>
      <c r="AB25" s="4">
        <f t="shared" si="10"/>
        <v>0</v>
      </c>
      <c r="AC25" s="20"/>
      <c r="AD25" s="25">
        <f t="shared" si="11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6"/>
        <v>0</v>
      </c>
      <c r="M26" s="3"/>
      <c r="N26" s="2"/>
      <c r="O26" s="2"/>
      <c r="P26" s="2"/>
      <c r="Q26" s="2"/>
      <c r="R26" s="2"/>
      <c r="S26" s="4">
        <f t="shared" si="7"/>
        <v>0</v>
      </c>
      <c r="T26" s="3"/>
      <c r="U26" s="2"/>
      <c r="V26" s="2"/>
      <c r="W26" s="2"/>
      <c r="X26" s="2"/>
      <c r="Y26" s="2"/>
      <c r="Z26" s="4">
        <f t="shared" si="8"/>
        <v>0</v>
      </c>
      <c r="AA26" s="5">
        <f t="shared" si="9"/>
        <v>0</v>
      </c>
      <c r="AB26" s="4">
        <f t="shared" si="10"/>
        <v>0</v>
      </c>
      <c r="AC26" s="20"/>
      <c r="AD26" s="25">
        <f t="shared" si="11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6"/>
        <v>0</v>
      </c>
      <c r="M27" s="3"/>
      <c r="N27" s="2"/>
      <c r="O27" s="2"/>
      <c r="P27" s="2"/>
      <c r="Q27" s="2"/>
      <c r="R27" s="2"/>
      <c r="S27" s="4">
        <f t="shared" si="7"/>
        <v>0</v>
      </c>
      <c r="T27" s="3"/>
      <c r="U27" s="2"/>
      <c r="V27" s="2"/>
      <c r="W27" s="2"/>
      <c r="X27" s="2"/>
      <c r="Y27" s="2"/>
      <c r="Z27" s="4">
        <f t="shared" si="8"/>
        <v>0</v>
      </c>
      <c r="AA27" s="5">
        <f t="shared" si="9"/>
        <v>0</v>
      </c>
      <c r="AB27" s="4">
        <f t="shared" si="10"/>
        <v>0</v>
      </c>
      <c r="AC27" s="20"/>
      <c r="AD27" s="25">
        <f t="shared" si="11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6"/>
        <v>0</v>
      </c>
      <c r="M28" s="3"/>
      <c r="N28" s="2"/>
      <c r="O28" s="2"/>
      <c r="P28" s="2"/>
      <c r="Q28" s="2"/>
      <c r="R28" s="2"/>
      <c r="S28" s="4">
        <f t="shared" si="7"/>
        <v>0</v>
      </c>
      <c r="T28" s="3"/>
      <c r="U28" s="2"/>
      <c r="V28" s="2"/>
      <c r="W28" s="2"/>
      <c r="X28" s="2"/>
      <c r="Y28" s="2"/>
      <c r="Z28" s="4">
        <f t="shared" si="8"/>
        <v>0</v>
      </c>
      <c r="AA28" s="5">
        <f t="shared" si="9"/>
        <v>0</v>
      </c>
      <c r="AB28" s="4">
        <f t="shared" si="10"/>
        <v>0</v>
      </c>
      <c r="AC28" s="20"/>
      <c r="AD28" s="25">
        <f t="shared" si="11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6"/>
        <v>0</v>
      </c>
      <c r="M29" s="3"/>
      <c r="N29" s="2"/>
      <c r="O29" s="2"/>
      <c r="P29" s="2"/>
      <c r="Q29" s="2"/>
      <c r="R29" s="2"/>
      <c r="S29" s="4">
        <f t="shared" si="7"/>
        <v>0</v>
      </c>
      <c r="T29" s="3"/>
      <c r="U29" s="2"/>
      <c r="V29" s="2"/>
      <c r="W29" s="2"/>
      <c r="X29" s="2"/>
      <c r="Y29" s="2"/>
      <c r="Z29" s="4">
        <f t="shared" si="8"/>
        <v>0</v>
      </c>
      <c r="AA29" s="5">
        <f t="shared" si="9"/>
        <v>0</v>
      </c>
      <c r="AB29" s="4">
        <f t="shared" si="10"/>
        <v>0</v>
      </c>
      <c r="AC29" s="20"/>
      <c r="AD29" s="25">
        <f t="shared" si="11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6"/>
        <v>0</v>
      </c>
      <c r="M30" s="3"/>
      <c r="N30" s="2"/>
      <c r="O30" s="2"/>
      <c r="P30" s="2"/>
      <c r="Q30" s="2"/>
      <c r="R30" s="2"/>
      <c r="S30" s="4">
        <f t="shared" si="7"/>
        <v>0</v>
      </c>
      <c r="T30" s="3"/>
      <c r="U30" s="2"/>
      <c r="V30" s="2"/>
      <c r="W30" s="2"/>
      <c r="X30" s="2"/>
      <c r="Y30" s="2"/>
      <c r="Z30" s="4">
        <f t="shared" si="8"/>
        <v>0</v>
      </c>
      <c r="AA30" s="5">
        <f t="shared" si="9"/>
        <v>0</v>
      </c>
      <c r="AB30" s="4">
        <f t="shared" si="10"/>
        <v>0</v>
      </c>
      <c r="AC30" s="20"/>
      <c r="AD30" s="25">
        <f t="shared" si="11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6"/>
        <v>0</v>
      </c>
      <c r="M31" s="3"/>
      <c r="N31" s="2"/>
      <c r="O31" s="2"/>
      <c r="P31" s="2"/>
      <c r="Q31" s="2"/>
      <c r="R31" s="2"/>
      <c r="S31" s="4">
        <f t="shared" si="7"/>
        <v>0</v>
      </c>
      <c r="T31" s="3"/>
      <c r="U31" s="2"/>
      <c r="V31" s="2"/>
      <c r="W31" s="2"/>
      <c r="X31" s="2"/>
      <c r="Y31" s="2"/>
      <c r="Z31" s="4">
        <f t="shared" si="8"/>
        <v>0</v>
      </c>
      <c r="AA31" s="5">
        <f t="shared" si="9"/>
        <v>0</v>
      </c>
      <c r="AB31" s="4">
        <f t="shared" si="10"/>
        <v>0</v>
      </c>
      <c r="AC31" s="20"/>
      <c r="AD31" s="25">
        <f t="shared" si="11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6"/>
        <v>0</v>
      </c>
      <c r="M32" s="3"/>
      <c r="N32" s="2"/>
      <c r="O32" s="2"/>
      <c r="P32" s="2"/>
      <c r="Q32" s="2"/>
      <c r="R32" s="2"/>
      <c r="S32" s="4">
        <f t="shared" si="7"/>
        <v>0</v>
      </c>
      <c r="T32" s="3"/>
      <c r="U32" s="2"/>
      <c r="V32" s="2"/>
      <c r="W32" s="2"/>
      <c r="X32" s="2"/>
      <c r="Y32" s="2"/>
      <c r="Z32" s="4">
        <f t="shared" si="8"/>
        <v>0</v>
      </c>
      <c r="AA32" s="5">
        <f t="shared" si="9"/>
        <v>0</v>
      </c>
      <c r="AB32" s="4">
        <f t="shared" si="10"/>
        <v>0</v>
      </c>
      <c r="AC32" s="20"/>
      <c r="AD32" s="25">
        <f t="shared" si="11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6"/>
        <v>0</v>
      </c>
      <c r="M33" s="3"/>
      <c r="N33" s="2"/>
      <c r="O33" s="2"/>
      <c r="P33" s="2"/>
      <c r="Q33" s="2"/>
      <c r="R33" s="2"/>
      <c r="S33" s="4">
        <f t="shared" si="7"/>
        <v>0</v>
      </c>
      <c r="T33" s="3"/>
      <c r="U33" s="2"/>
      <c r="V33" s="2"/>
      <c r="W33" s="2"/>
      <c r="X33" s="2"/>
      <c r="Y33" s="2"/>
      <c r="Z33" s="4">
        <f t="shared" si="8"/>
        <v>0</v>
      </c>
      <c r="AA33" s="5">
        <f t="shared" si="9"/>
        <v>0</v>
      </c>
      <c r="AB33" s="4">
        <f t="shared" si="10"/>
        <v>0</v>
      </c>
      <c r="AC33" s="20"/>
      <c r="AD33" s="25">
        <f t="shared" si="11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6"/>
        <v>0</v>
      </c>
      <c r="M34" s="3"/>
      <c r="N34" s="2"/>
      <c r="O34" s="2"/>
      <c r="P34" s="2"/>
      <c r="Q34" s="2"/>
      <c r="R34" s="2"/>
      <c r="S34" s="4">
        <f t="shared" si="7"/>
        <v>0</v>
      </c>
      <c r="T34" s="3"/>
      <c r="U34" s="2"/>
      <c r="V34" s="2"/>
      <c r="W34" s="2"/>
      <c r="X34" s="2"/>
      <c r="Y34" s="2"/>
      <c r="Z34" s="4">
        <f t="shared" si="8"/>
        <v>0</v>
      </c>
      <c r="AA34" s="5">
        <f t="shared" si="9"/>
        <v>0</v>
      </c>
      <c r="AB34" s="4">
        <f t="shared" si="10"/>
        <v>0</v>
      </c>
      <c r="AC34" s="20"/>
      <c r="AD34" s="25">
        <f t="shared" si="11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6"/>
        <v>0</v>
      </c>
      <c r="M35" s="3"/>
      <c r="N35" s="2"/>
      <c r="O35" s="2"/>
      <c r="P35" s="2"/>
      <c r="Q35" s="2"/>
      <c r="R35" s="2"/>
      <c r="S35" s="4">
        <f t="shared" si="7"/>
        <v>0</v>
      </c>
      <c r="T35" s="3"/>
      <c r="U35" s="2"/>
      <c r="V35" s="2"/>
      <c r="W35" s="2"/>
      <c r="X35" s="2"/>
      <c r="Y35" s="2"/>
      <c r="Z35" s="4">
        <f t="shared" si="8"/>
        <v>0</v>
      </c>
      <c r="AA35" s="5">
        <f t="shared" si="9"/>
        <v>0</v>
      </c>
      <c r="AB35" s="4">
        <f t="shared" si="10"/>
        <v>0</v>
      </c>
      <c r="AC35" s="20"/>
      <c r="AD35" s="25">
        <f t="shared" si="11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6"/>
        <v>0</v>
      </c>
      <c r="M36" s="3"/>
      <c r="N36" s="2"/>
      <c r="O36" s="2"/>
      <c r="P36" s="2"/>
      <c r="Q36" s="2"/>
      <c r="R36" s="2"/>
      <c r="S36" s="4">
        <f t="shared" si="7"/>
        <v>0</v>
      </c>
      <c r="T36" s="3"/>
      <c r="U36" s="2"/>
      <c r="V36" s="2"/>
      <c r="W36" s="2"/>
      <c r="X36" s="2"/>
      <c r="Y36" s="2"/>
      <c r="Z36" s="4">
        <f t="shared" si="8"/>
        <v>0</v>
      </c>
      <c r="AA36" s="5">
        <f t="shared" si="9"/>
        <v>0</v>
      </c>
      <c r="AB36" s="4">
        <f t="shared" si="10"/>
        <v>0</v>
      </c>
      <c r="AC36" s="20"/>
      <c r="AD36" s="25">
        <f t="shared" si="11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>F37+G37+H37+I37+J37</f>
        <v>0</v>
      </c>
      <c r="M37" s="3"/>
      <c r="N37" s="2"/>
      <c r="O37" s="2"/>
      <c r="P37" s="2"/>
      <c r="Q37" s="2"/>
      <c r="R37" s="2"/>
      <c r="S37" s="4">
        <f>M37+N37+O37+P37+Q37</f>
        <v>0</v>
      </c>
      <c r="T37" s="3"/>
      <c r="U37" s="2"/>
      <c r="V37" s="2"/>
      <c r="W37" s="2"/>
      <c r="X37" s="2"/>
      <c r="Y37" s="2"/>
      <c r="Z37" s="4">
        <f>T37+U37+V37+W37+X37</f>
        <v>0</v>
      </c>
      <c r="AA37" s="5">
        <f t="shared" si="9"/>
        <v>0</v>
      </c>
      <c r="AB37" s="4">
        <f t="shared" si="10"/>
        <v>0</v>
      </c>
      <c r="AC37" s="20"/>
      <c r="AD37" s="25">
        <f t="shared" si="11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>F38+G38+H38+I38+J38</f>
        <v>0</v>
      </c>
      <c r="M38" s="3"/>
      <c r="N38" s="2"/>
      <c r="O38" s="2"/>
      <c r="P38" s="2"/>
      <c r="Q38" s="2"/>
      <c r="R38" s="2"/>
      <c r="S38" s="4">
        <f>M38+N38+O38+P38+Q38</f>
        <v>0</v>
      </c>
      <c r="T38" s="3"/>
      <c r="U38" s="2"/>
      <c r="V38" s="2"/>
      <c r="W38" s="2"/>
      <c r="X38" s="2"/>
      <c r="Y38" s="2"/>
      <c r="Z38" s="4">
        <f>T38+U38+V38+W38+X38</f>
        <v>0</v>
      </c>
      <c r="AA38" s="5">
        <f t="shared" si="9"/>
        <v>0</v>
      </c>
      <c r="AB38" s="4">
        <f t="shared" si="10"/>
        <v>0</v>
      </c>
      <c r="AC38" s="20"/>
      <c r="AD38" s="25">
        <f t="shared" si="11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6"/>
        <v>0</v>
      </c>
      <c r="M39" s="3"/>
      <c r="N39" s="2"/>
      <c r="O39" s="2"/>
      <c r="P39" s="2"/>
      <c r="Q39" s="2"/>
      <c r="R39" s="2"/>
      <c r="S39" s="4">
        <f t="shared" si="7"/>
        <v>0</v>
      </c>
      <c r="T39" s="3"/>
      <c r="U39" s="2"/>
      <c r="V39" s="2"/>
      <c r="W39" s="2"/>
      <c r="X39" s="2"/>
      <c r="Y39" s="2"/>
      <c r="Z39" s="4">
        <f t="shared" si="8"/>
        <v>0</v>
      </c>
      <c r="AA39" s="5">
        <f t="shared" si="9"/>
        <v>0</v>
      </c>
      <c r="AB39" s="4">
        <f t="shared" si="10"/>
        <v>0</v>
      </c>
      <c r="AC39" s="20"/>
      <c r="AD39" s="25">
        <f t="shared" si="11"/>
        <v>0</v>
      </c>
    </row>
    <row r="40" spans="3:30" ht="12.75"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6"/>
        <v>0</v>
      </c>
      <c r="M40" s="3"/>
      <c r="N40" s="2"/>
      <c r="O40" s="2"/>
      <c r="P40" s="2"/>
      <c r="Q40" s="2"/>
      <c r="R40" s="2"/>
      <c r="S40" s="4">
        <f t="shared" si="7"/>
        <v>0</v>
      </c>
      <c r="T40" s="3"/>
      <c r="U40" s="2"/>
      <c r="V40" s="2"/>
      <c r="W40" s="2"/>
      <c r="X40" s="2"/>
      <c r="Y40" s="2"/>
      <c r="Z40" s="4">
        <f t="shared" si="8"/>
        <v>0</v>
      </c>
      <c r="AA40" s="5">
        <f t="shared" si="9"/>
        <v>0</v>
      </c>
      <c r="AB40" s="4">
        <f t="shared" si="10"/>
        <v>0</v>
      </c>
      <c r="AC40" s="20"/>
      <c r="AD40" s="25">
        <f t="shared" si="11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6"/>
        <v>0</v>
      </c>
      <c r="M41" s="3"/>
      <c r="N41" s="2"/>
      <c r="O41" s="2"/>
      <c r="P41" s="2"/>
      <c r="Q41" s="2"/>
      <c r="R41" s="2"/>
      <c r="S41" s="4">
        <f t="shared" si="7"/>
        <v>0</v>
      </c>
      <c r="T41" s="3"/>
      <c r="U41" s="2"/>
      <c r="V41" s="2"/>
      <c r="W41" s="2"/>
      <c r="X41" s="2"/>
      <c r="Y41" s="2"/>
      <c r="Z41" s="4">
        <f t="shared" si="8"/>
        <v>0</v>
      </c>
      <c r="AA41" s="5">
        <f t="shared" si="9"/>
        <v>0</v>
      </c>
      <c r="AB41" s="4">
        <f t="shared" si="10"/>
        <v>0</v>
      </c>
      <c r="AC41" s="20"/>
      <c r="AD41" s="25">
        <f t="shared" si="11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6"/>
        <v>0</v>
      </c>
      <c r="M42" s="3"/>
      <c r="N42" s="2"/>
      <c r="O42" s="2"/>
      <c r="P42" s="2"/>
      <c r="Q42" s="2"/>
      <c r="R42" s="2"/>
      <c r="S42" s="4">
        <f t="shared" si="7"/>
        <v>0</v>
      </c>
      <c r="T42" s="3"/>
      <c r="U42" s="2"/>
      <c r="V42" s="2"/>
      <c r="W42" s="2"/>
      <c r="X42" s="2"/>
      <c r="Y42" s="2"/>
      <c r="Z42" s="4">
        <f t="shared" si="8"/>
        <v>0</v>
      </c>
      <c r="AA42" s="5">
        <f t="shared" si="9"/>
        <v>0</v>
      </c>
      <c r="AB42" s="4">
        <f t="shared" si="10"/>
        <v>0</v>
      </c>
      <c r="AC42" s="20"/>
      <c r="AD42" s="25">
        <f t="shared" si="11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6"/>
        <v>0</v>
      </c>
      <c r="M43" s="3"/>
      <c r="N43" s="2"/>
      <c r="O43" s="2"/>
      <c r="P43" s="2"/>
      <c r="Q43" s="2"/>
      <c r="R43" s="2"/>
      <c r="S43" s="4">
        <f t="shared" si="7"/>
        <v>0</v>
      </c>
      <c r="T43" s="3"/>
      <c r="U43" s="2"/>
      <c r="V43" s="2"/>
      <c r="W43" s="2"/>
      <c r="X43" s="2"/>
      <c r="Y43" s="2"/>
      <c r="Z43" s="4">
        <f t="shared" si="8"/>
        <v>0</v>
      </c>
      <c r="AA43" s="5">
        <f t="shared" si="9"/>
        <v>0</v>
      </c>
      <c r="AB43" s="4">
        <f t="shared" si="10"/>
        <v>0</v>
      </c>
      <c r="AC43" s="20"/>
      <c r="AD43" s="25">
        <f t="shared" si="11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6"/>
        <v>0</v>
      </c>
      <c r="M44" s="3"/>
      <c r="N44" s="2"/>
      <c r="O44" s="2"/>
      <c r="P44" s="2"/>
      <c r="Q44" s="2"/>
      <c r="R44" s="2"/>
      <c r="S44" s="4">
        <f t="shared" si="7"/>
        <v>0</v>
      </c>
      <c r="T44" s="3"/>
      <c r="U44" s="2"/>
      <c r="V44" s="2"/>
      <c r="W44" s="2"/>
      <c r="X44" s="2"/>
      <c r="Y44" s="2"/>
      <c r="Z44" s="4">
        <f t="shared" si="8"/>
        <v>0</v>
      </c>
      <c r="AA44" s="5">
        <f t="shared" si="9"/>
        <v>0</v>
      </c>
      <c r="AB44" s="4">
        <f t="shared" si="10"/>
        <v>0</v>
      </c>
      <c r="AC44" s="20"/>
      <c r="AD44" s="25">
        <f t="shared" si="11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6"/>
        <v>0</v>
      </c>
      <c r="M45" s="3"/>
      <c r="N45" s="2"/>
      <c r="O45" s="2"/>
      <c r="P45" s="2"/>
      <c r="Q45" s="2"/>
      <c r="R45" s="2"/>
      <c r="S45" s="4">
        <f t="shared" si="7"/>
        <v>0</v>
      </c>
      <c r="T45" s="3"/>
      <c r="U45" s="2"/>
      <c r="V45" s="2"/>
      <c r="W45" s="2"/>
      <c r="X45" s="2"/>
      <c r="Y45" s="2"/>
      <c r="Z45" s="4">
        <f t="shared" si="8"/>
        <v>0</v>
      </c>
      <c r="AA45" s="5">
        <f t="shared" si="9"/>
        <v>0</v>
      </c>
      <c r="AB45" s="4">
        <f t="shared" si="10"/>
        <v>0</v>
      </c>
      <c r="AC45" s="20"/>
      <c r="AD45" s="25">
        <f t="shared" si="11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6"/>
        <v>0</v>
      </c>
      <c r="M46" s="3"/>
      <c r="N46" s="2"/>
      <c r="O46" s="2"/>
      <c r="P46" s="2"/>
      <c r="Q46" s="2"/>
      <c r="R46" s="2"/>
      <c r="S46" s="4">
        <f t="shared" si="7"/>
        <v>0</v>
      </c>
      <c r="T46" s="3"/>
      <c r="U46" s="2"/>
      <c r="V46" s="2"/>
      <c r="W46" s="2"/>
      <c r="X46" s="2"/>
      <c r="Y46" s="2"/>
      <c r="Z46" s="4">
        <f t="shared" si="8"/>
        <v>0</v>
      </c>
      <c r="AA46" s="5">
        <f t="shared" si="9"/>
        <v>0</v>
      </c>
      <c r="AB46" s="4">
        <f t="shared" si="10"/>
        <v>0</v>
      </c>
      <c r="AC46" s="20"/>
      <c r="AD46" s="25">
        <f t="shared" si="11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6"/>
        <v>0</v>
      </c>
      <c r="M47" s="3"/>
      <c r="N47" s="2"/>
      <c r="O47" s="2"/>
      <c r="P47" s="2"/>
      <c r="Q47" s="2"/>
      <c r="R47" s="2"/>
      <c r="S47" s="4">
        <f t="shared" si="7"/>
        <v>0</v>
      </c>
      <c r="T47" s="3"/>
      <c r="U47" s="2"/>
      <c r="V47" s="2"/>
      <c r="W47" s="2"/>
      <c r="X47" s="2"/>
      <c r="Y47" s="2"/>
      <c r="Z47" s="4">
        <f t="shared" si="8"/>
        <v>0</v>
      </c>
      <c r="AA47" s="5">
        <f t="shared" si="9"/>
        <v>0</v>
      </c>
      <c r="AB47" s="4">
        <f t="shared" si="10"/>
        <v>0</v>
      </c>
      <c r="AC47" s="20"/>
      <c r="AD47" s="25">
        <f t="shared" si="11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6"/>
        <v>0</v>
      </c>
      <c r="M48" s="3"/>
      <c r="N48" s="2"/>
      <c r="O48" s="2"/>
      <c r="P48" s="2"/>
      <c r="Q48" s="2"/>
      <c r="R48" s="2"/>
      <c r="S48" s="4">
        <f t="shared" si="7"/>
        <v>0</v>
      </c>
      <c r="T48" s="3"/>
      <c r="U48" s="2"/>
      <c r="V48" s="2"/>
      <c r="W48" s="2"/>
      <c r="X48" s="2"/>
      <c r="Y48" s="2"/>
      <c r="Z48" s="4">
        <f t="shared" si="8"/>
        <v>0</v>
      </c>
      <c r="AA48" s="5">
        <f t="shared" si="9"/>
        <v>0</v>
      </c>
      <c r="AB48" s="4">
        <f t="shared" si="10"/>
        <v>0</v>
      </c>
      <c r="AC48" s="20"/>
      <c r="AD48" s="25">
        <f t="shared" si="11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6"/>
        <v>0</v>
      </c>
      <c r="M49" s="3"/>
      <c r="N49" s="2"/>
      <c r="O49" s="2"/>
      <c r="P49" s="2"/>
      <c r="Q49" s="2"/>
      <c r="R49" s="2"/>
      <c r="S49" s="4">
        <f t="shared" si="7"/>
        <v>0</v>
      </c>
      <c r="T49" s="3"/>
      <c r="U49" s="2"/>
      <c r="V49" s="2"/>
      <c r="W49" s="2"/>
      <c r="X49" s="2"/>
      <c r="Y49" s="2"/>
      <c r="Z49" s="4">
        <f t="shared" si="8"/>
        <v>0</v>
      </c>
      <c r="AA49" s="5">
        <f t="shared" si="9"/>
        <v>0</v>
      </c>
      <c r="AB49" s="4">
        <f t="shared" si="10"/>
        <v>0</v>
      </c>
      <c r="AC49" s="20"/>
      <c r="AD49" s="25">
        <f t="shared" si="11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6"/>
        <v>0</v>
      </c>
      <c r="M50" s="3"/>
      <c r="N50" s="2"/>
      <c r="O50" s="2"/>
      <c r="P50" s="2"/>
      <c r="Q50" s="2"/>
      <c r="R50" s="2"/>
      <c r="S50" s="4">
        <f t="shared" si="7"/>
        <v>0</v>
      </c>
      <c r="T50" s="3"/>
      <c r="U50" s="2"/>
      <c r="V50" s="2"/>
      <c r="W50" s="2"/>
      <c r="X50" s="2"/>
      <c r="Y50" s="2"/>
      <c r="Z50" s="4">
        <f t="shared" si="8"/>
        <v>0</v>
      </c>
      <c r="AA50" s="5">
        <f aca="true" t="shared" si="12" ref="AA50:AA81">K50+R50+Y50</f>
        <v>0</v>
      </c>
      <c r="AB50" s="4">
        <f aca="true" t="shared" si="13" ref="AB50:AB81">L50+S50+Z50</f>
        <v>0</v>
      </c>
      <c r="AC50" s="20"/>
      <c r="AD50" s="25">
        <f t="shared" si="11"/>
        <v>0</v>
      </c>
    </row>
    <row r="51" spans="1:30" ht="12.75">
      <c r="A51" s="16"/>
      <c r="B51" s="17"/>
      <c r="C51" s="17"/>
      <c r="D51" s="10"/>
      <c r="E51" s="18"/>
      <c r="F51" s="3"/>
      <c r="G51" s="2"/>
      <c r="H51" s="2"/>
      <c r="I51" s="2"/>
      <c r="J51" s="2"/>
      <c r="K51" s="2"/>
      <c r="L51" s="4">
        <f t="shared" si="6"/>
        <v>0</v>
      </c>
      <c r="M51" s="3"/>
      <c r="N51" s="2"/>
      <c r="O51" s="2"/>
      <c r="P51" s="2"/>
      <c r="Q51" s="2"/>
      <c r="R51" s="2"/>
      <c r="S51" s="4">
        <f t="shared" si="7"/>
        <v>0</v>
      </c>
      <c r="T51" s="3"/>
      <c r="U51" s="2"/>
      <c r="V51" s="2"/>
      <c r="W51" s="2"/>
      <c r="X51" s="2"/>
      <c r="Y51" s="2"/>
      <c r="Z51" s="4">
        <f t="shared" si="8"/>
        <v>0</v>
      </c>
      <c r="AA51" s="5">
        <f t="shared" si="12"/>
        <v>0</v>
      </c>
      <c r="AB51" s="4">
        <f t="shared" si="13"/>
        <v>0</v>
      </c>
      <c r="AC51" s="20"/>
      <c r="AD51" s="25">
        <f t="shared" si="11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6"/>
        <v>0</v>
      </c>
      <c r="M52" s="3"/>
      <c r="N52" s="2"/>
      <c r="O52" s="2"/>
      <c r="P52" s="2"/>
      <c r="Q52" s="2"/>
      <c r="R52" s="2"/>
      <c r="S52" s="4">
        <f t="shared" si="7"/>
        <v>0</v>
      </c>
      <c r="T52" s="3"/>
      <c r="U52" s="2"/>
      <c r="V52" s="2"/>
      <c r="W52" s="2"/>
      <c r="X52" s="2"/>
      <c r="Y52" s="2"/>
      <c r="Z52" s="4">
        <f t="shared" si="8"/>
        <v>0</v>
      </c>
      <c r="AA52" s="5">
        <f t="shared" si="12"/>
        <v>0</v>
      </c>
      <c r="AB52" s="4">
        <f t="shared" si="13"/>
        <v>0</v>
      </c>
      <c r="AC52" s="20"/>
      <c r="AD52" s="25">
        <f t="shared" si="11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6"/>
        <v>0</v>
      </c>
      <c r="M53" s="3"/>
      <c r="N53" s="2"/>
      <c r="O53" s="2"/>
      <c r="P53" s="2"/>
      <c r="Q53" s="2"/>
      <c r="R53" s="2"/>
      <c r="S53" s="4">
        <f t="shared" si="7"/>
        <v>0</v>
      </c>
      <c r="T53" s="3"/>
      <c r="U53" s="2"/>
      <c r="V53" s="2"/>
      <c r="W53" s="2"/>
      <c r="X53" s="2"/>
      <c r="Y53" s="2"/>
      <c r="Z53" s="4">
        <f t="shared" si="8"/>
        <v>0</v>
      </c>
      <c r="AA53" s="5">
        <f t="shared" si="12"/>
        <v>0</v>
      </c>
      <c r="AB53" s="4">
        <f t="shared" si="13"/>
        <v>0</v>
      </c>
      <c r="AC53" s="20"/>
      <c r="AD53" s="25">
        <f t="shared" si="11"/>
        <v>0</v>
      </c>
    </row>
    <row r="54" spans="1:30" ht="12.75">
      <c r="A54" s="16"/>
      <c r="B54" s="17"/>
      <c r="C54" s="10"/>
      <c r="D54" s="10"/>
      <c r="E54" s="18"/>
      <c r="F54" s="3"/>
      <c r="G54" s="2"/>
      <c r="H54" s="2"/>
      <c r="I54" s="2"/>
      <c r="J54" s="2"/>
      <c r="K54" s="2"/>
      <c r="L54" s="4">
        <f t="shared" si="6"/>
        <v>0</v>
      </c>
      <c r="M54" s="3"/>
      <c r="N54" s="2"/>
      <c r="O54" s="2"/>
      <c r="P54" s="2"/>
      <c r="Q54" s="2"/>
      <c r="R54" s="2"/>
      <c r="S54" s="4">
        <f t="shared" si="7"/>
        <v>0</v>
      </c>
      <c r="T54" s="3"/>
      <c r="U54" s="2"/>
      <c r="V54" s="2"/>
      <c r="W54" s="2"/>
      <c r="X54" s="2"/>
      <c r="Y54" s="2"/>
      <c r="Z54" s="4">
        <f t="shared" si="8"/>
        <v>0</v>
      </c>
      <c r="AA54" s="5">
        <f t="shared" si="12"/>
        <v>0</v>
      </c>
      <c r="AB54" s="4">
        <f t="shared" si="13"/>
        <v>0</v>
      </c>
      <c r="AC54" s="20"/>
      <c r="AD54" s="25">
        <f t="shared" si="11"/>
        <v>0</v>
      </c>
    </row>
    <row r="55" spans="1:30" ht="12.75">
      <c r="A55" s="16"/>
      <c r="B55" s="17"/>
      <c r="C55" s="10"/>
      <c r="D55" s="10"/>
      <c r="E55" s="18"/>
      <c r="F55" s="3"/>
      <c r="G55" s="2"/>
      <c r="H55" s="2"/>
      <c r="I55" s="2"/>
      <c r="J55" s="2"/>
      <c r="K55" s="2"/>
      <c r="L55" s="4">
        <f t="shared" si="6"/>
        <v>0</v>
      </c>
      <c r="M55" s="3"/>
      <c r="N55" s="2"/>
      <c r="O55" s="2"/>
      <c r="P55" s="2"/>
      <c r="Q55" s="2"/>
      <c r="R55" s="2"/>
      <c r="S55" s="4">
        <f t="shared" si="7"/>
        <v>0</v>
      </c>
      <c r="T55" s="3"/>
      <c r="U55" s="2"/>
      <c r="V55" s="2"/>
      <c r="W55" s="2"/>
      <c r="X55" s="2"/>
      <c r="Y55" s="2"/>
      <c r="Z55" s="4">
        <f t="shared" si="8"/>
        <v>0</v>
      </c>
      <c r="AA55" s="5">
        <f t="shared" si="12"/>
        <v>0</v>
      </c>
      <c r="AB55" s="4">
        <f t="shared" si="13"/>
        <v>0</v>
      </c>
      <c r="AC55" s="20"/>
      <c r="AD55" s="25">
        <f t="shared" si="11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6"/>
        <v>0</v>
      </c>
      <c r="M56" s="3"/>
      <c r="N56" s="2"/>
      <c r="O56" s="2"/>
      <c r="P56" s="2"/>
      <c r="Q56" s="2"/>
      <c r="R56" s="2"/>
      <c r="S56" s="4">
        <f t="shared" si="7"/>
        <v>0</v>
      </c>
      <c r="T56" s="3"/>
      <c r="U56" s="2"/>
      <c r="V56" s="2"/>
      <c r="W56" s="2"/>
      <c r="X56" s="2"/>
      <c r="Y56" s="2"/>
      <c r="Z56" s="4">
        <f t="shared" si="8"/>
        <v>0</v>
      </c>
      <c r="AA56" s="5">
        <f t="shared" si="12"/>
        <v>0</v>
      </c>
      <c r="AB56" s="4">
        <f t="shared" si="13"/>
        <v>0</v>
      </c>
      <c r="AC56" s="20"/>
      <c r="AD56" s="25">
        <f t="shared" si="11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6"/>
        <v>0</v>
      </c>
      <c r="M57" s="3"/>
      <c r="N57" s="2"/>
      <c r="O57" s="2"/>
      <c r="P57" s="2"/>
      <c r="Q57" s="2"/>
      <c r="R57" s="2"/>
      <c r="S57" s="4">
        <f t="shared" si="7"/>
        <v>0</v>
      </c>
      <c r="T57" s="3"/>
      <c r="U57" s="2"/>
      <c r="V57" s="2"/>
      <c r="W57" s="2"/>
      <c r="X57" s="2"/>
      <c r="Y57" s="2"/>
      <c r="Z57" s="4">
        <f t="shared" si="8"/>
        <v>0</v>
      </c>
      <c r="AA57" s="5">
        <f t="shared" si="12"/>
        <v>0</v>
      </c>
      <c r="AB57" s="4">
        <f t="shared" si="13"/>
        <v>0</v>
      </c>
      <c r="AC57" s="20"/>
      <c r="AD57" s="25">
        <f t="shared" si="11"/>
        <v>0</v>
      </c>
    </row>
    <row r="58" spans="1:30" ht="12.75">
      <c r="A58" s="16"/>
      <c r="B58" s="17"/>
      <c r="C58" s="10"/>
      <c r="D58" s="17"/>
      <c r="E58" s="18"/>
      <c r="F58" s="3"/>
      <c r="G58" s="2"/>
      <c r="H58" s="2"/>
      <c r="I58" s="2"/>
      <c r="J58" s="2"/>
      <c r="K58" s="2"/>
      <c r="L58" s="4">
        <f t="shared" si="6"/>
        <v>0</v>
      </c>
      <c r="M58" s="3"/>
      <c r="N58" s="2"/>
      <c r="O58" s="2"/>
      <c r="P58" s="2"/>
      <c r="Q58" s="2"/>
      <c r="R58" s="2"/>
      <c r="S58" s="4">
        <f t="shared" si="7"/>
        <v>0</v>
      </c>
      <c r="T58" s="3"/>
      <c r="U58" s="2"/>
      <c r="V58" s="2"/>
      <c r="W58" s="2"/>
      <c r="X58" s="2"/>
      <c r="Y58" s="2"/>
      <c r="Z58" s="4">
        <f t="shared" si="8"/>
        <v>0</v>
      </c>
      <c r="AA58" s="5">
        <f t="shared" si="12"/>
        <v>0</v>
      </c>
      <c r="AB58" s="4">
        <f t="shared" si="13"/>
        <v>0</v>
      </c>
      <c r="AC58" s="20"/>
      <c r="AD58" s="25">
        <f t="shared" si="11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6"/>
        <v>0</v>
      </c>
      <c r="M59" s="3"/>
      <c r="N59" s="2"/>
      <c r="O59" s="2"/>
      <c r="P59" s="2"/>
      <c r="Q59" s="2"/>
      <c r="R59" s="2"/>
      <c r="S59" s="4">
        <f t="shared" si="7"/>
        <v>0</v>
      </c>
      <c r="T59" s="3"/>
      <c r="U59" s="2"/>
      <c r="V59" s="2"/>
      <c r="W59" s="2"/>
      <c r="X59" s="2"/>
      <c r="Y59" s="2"/>
      <c r="Z59" s="4">
        <f t="shared" si="8"/>
        <v>0</v>
      </c>
      <c r="AA59" s="5">
        <f t="shared" si="12"/>
        <v>0</v>
      </c>
      <c r="AB59" s="4">
        <f t="shared" si="13"/>
        <v>0</v>
      </c>
      <c r="AC59" s="20"/>
      <c r="AD59" s="25">
        <f t="shared" si="11"/>
        <v>0</v>
      </c>
    </row>
    <row r="60" spans="1:30" ht="15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6"/>
        <v>0</v>
      </c>
      <c r="M60" s="3"/>
      <c r="N60" s="2"/>
      <c r="O60" s="2"/>
      <c r="P60" s="2"/>
      <c r="Q60" s="2"/>
      <c r="R60" s="2"/>
      <c r="S60" s="4">
        <f t="shared" si="7"/>
        <v>0</v>
      </c>
      <c r="T60" s="3"/>
      <c r="U60" s="2"/>
      <c r="V60" s="2"/>
      <c r="W60" s="2"/>
      <c r="X60" s="2"/>
      <c r="Y60" s="2"/>
      <c r="Z60" s="4">
        <f t="shared" si="8"/>
        <v>0</v>
      </c>
      <c r="AA60" s="5">
        <f t="shared" si="12"/>
        <v>0</v>
      </c>
      <c r="AB60" s="4">
        <f t="shared" si="13"/>
        <v>0</v>
      </c>
      <c r="AC60" s="19"/>
      <c r="AD60" s="25">
        <f t="shared" si="11"/>
        <v>0</v>
      </c>
    </row>
    <row r="61" spans="1:30" ht="15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6"/>
        <v>0</v>
      </c>
      <c r="M61" s="3"/>
      <c r="N61" s="2"/>
      <c r="O61" s="2"/>
      <c r="P61" s="2"/>
      <c r="Q61" s="2"/>
      <c r="R61" s="2"/>
      <c r="S61" s="4">
        <f t="shared" si="7"/>
        <v>0</v>
      </c>
      <c r="T61" s="3"/>
      <c r="U61" s="2"/>
      <c r="V61" s="2"/>
      <c r="W61" s="2"/>
      <c r="X61" s="2"/>
      <c r="Y61" s="2"/>
      <c r="Z61" s="4">
        <f t="shared" si="8"/>
        <v>0</v>
      </c>
      <c r="AA61" s="5">
        <f t="shared" si="12"/>
        <v>0</v>
      </c>
      <c r="AB61" s="4">
        <f t="shared" si="13"/>
        <v>0</v>
      </c>
      <c r="AC61" s="19"/>
      <c r="AD61" s="25">
        <f t="shared" si="11"/>
        <v>0</v>
      </c>
    </row>
    <row r="62" spans="1:30" ht="15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6"/>
        <v>0</v>
      </c>
      <c r="M62" s="3"/>
      <c r="N62" s="2"/>
      <c r="O62" s="2"/>
      <c r="P62" s="2"/>
      <c r="Q62" s="2"/>
      <c r="R62" s="2"/>
      <c r="S62" s="4">
        <f t="shared" si="7"/>
        <v>0</v>
      </c>
      <c r="T62" s="3"/>
      <c r="U62" s="2"/>
      <c r="V62" s="2"/>
      <c r="W62" s="2"/>
      <c r="X62" s="2"/>
      <c r="Y62" s="2"/>
      <c r="Z62" s="4">
        <f t="shared" si="8"/>
        <v>0</v>
      </c>
      <c r="AA62" s="5">
        <f t="shared" si="12"/>
        <v>0</v>
      </c>
      <c r="AB62" s="4">
        <f t="shared" si="13"/>
        <v>0</v>
      </c>
      <c r="AC62" s="19"/>
      <c r="AD62" s="25">
        <f t="shared" si="11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6"/>
        <v>0</v>
      </c>
      <c r="M63" s="3"/>
      <c r="N63" s="2"/>
      <c r="O63" s="2"/>
      <c r="P63" s="2"/>
      <c r="Q63" s="2"/>
      <c r="R63" s="2"/>
      <c r="S63" s="4">
        <f t="shared" si="7"/>
        <v>0</v>
      </c>
      <c r="T63" s="3"/>
      <c r="U63" s="2"/>
      <c r="V63" s="2"/>
      <c r="W63" s="2"/>
      <c r="X63" s="2"/>
      <c r="Y63" s="2"/>
      <c r="Z63" s="4">
        <f t="shared" si="8"/>
        <v>0</v>
      </c>
      <c r="AA63" s="5">
        <f t="shared" si="12"/>
        <v>0</v>
      </c>
      <c r="AB63" s="4">
        <f t="shared" si="13"/>
        <v>0</v>
      </c>
      <c r="AC63" s="20"/>
      <c r="AD63" s="25">
        <f t="shared" si="11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6"/>
        <v>0</v>
      </c>
      <c r="M64" s="3"/>
      <c r="N64" s="2"/>
      <c r="O64" s="2"/>
      <c r="P64" s="2"/>
      <c r="Q64" s="2"/>
      <c r="R64" s="2"/>
      <c r="S64" s="4">
        <f t="shared" si="7"/>
        <v>0</v>
      </c>
      <c r="T64" s="3"/>
      <c r="U64" s="2"/>
      <c r="V64" s="2"/>
      <c r="W64" s="2"/>
      <c r="X64" s="2"/>
      <c r="Y64" s="2"/>
      <c r="Z64" s="4">
        <f t="shared" si="8"/>
        <v>0</v>
      </c>
      <c r="AA64" s="5">
        <f t="shared" si="12"/>
        <v>0</v>
      </c>
      <c r="AB64" s="4">
        <f t="shared" si="13"/>
        <v>0</v>
      </c>
      <c r="AC64" s="20"/>
      <c r="AD64" s="25">
        <f t="shared" si="11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6"/>
        <v>0</v>
      </c>
      <c r="M65" s="3"/>
      <c r="N65" s="2"/>
      <c r="O65" s="2"/>
      <c r="P65" s="2"/>
      <c r="Q65" s="2"/>
      <c r="R65" s="2"/>
      <c r="S65" s="4">
        <f t="shared" si="7"/>
        <v>0</v>
      </c>
      <c r="T65" s="3"/>
      <c r="U65" s="2"/>
      <c r="V65" s="2"/>
      <c r="W65" s="2"/>
      <c r="X65" s="2"/>
      <c r="Y65" s="2"/>
      <c r="Z65" s="4">
        <f t="shared" si="8"/>
        <v>0</v>
      </c>
      <c r="AA65" s="5">
        <f t="shared" si="12"/>
        <v>0</v>
      </c>
      <c r="AB65" s="4">
        <f t="shared" si="13"/>
        <v>0</v>
      </c>
      <c r="AC65" s="20"/>
      <c r="AD65" s="25">
        <f t="shared" si="11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6"/>
        <v>0</v>
      </c>
      <c r="M66" s="3"/>
      <c r="N66" s="2"/>
      <c r="O66" s="2"/>
      <c r="P66" s="2"/>
      <c r="Q66" s="2"/>
      <c r="R66" s="2"/>
      <c r="S66" s="4">
        <f t="shared" si="7"/>
        <v>0</v>
      </c>
      <c r="T66" s="3"/>
      <c r="U66" s="2"/>
      <c r="V66" s="2"/>
      <c r="W66" s="2"/>
      <c r="X66" s="2"/>
      <c r="Y66" s="2"/>
      <c r="Z66" s="4">
        <f t="shared" si="8"/>
        <v>0</v>
      </c>
      <c r="AA66" s="5">
        <f t="shared" si="12"/>
        <v>0</v>
      </c>
      <c r="AB66" s="4">
        <f t="shared" si="13"/>
        <v>0</v>
      </c>
      <c r="AC66" s="20"/>
      <c r="AD66" s="25">
        <f t="shared" si="11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6"/>
        <v>0</v>
      </c>
      <c r="M67" s="3"/>
      <c r="N67" s="2"/>
      <c r="O67" s="2"/>
      <c r="P67" s="2"/>
      <c r="Q67" s="2"/>
      <c r="R67" s="2"/>
      <c r="S67" s="4">
        <f t="shared" si="7"/>
        <v>0</v>
      </c>
      <c r="T67" s="3"/>
      <c r="U67" s="2"/>
      <c r="V67" s="2"/>
      <c r="W67" s="2"/>
      <c r="X67" s="2"/>
      <c r="Y67" s="2"/>
      <c r="Z67" s="4">
        <f t="shared" si="8"/>
        <v>0</v>
      </c>
      <c r="AA67" s="5">
        <f t="shared" si="12"/>
        <v>0</v>
      </c>
      <c r="AB67" s="4">
        <f t="shared" si="13"/>
        <v>0</v>
      </c>
      <c r="AC67" s="20"/>
      <c r="AD67" s="25">
        <f t="shared" si="11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6"/>
        <v>0</v>
      </c>
      <c r="M68" s="3"/>
      <c r="N68" s="2"/>
      <c r="O68" s="2"/>
      <c r="P68" s="2"/>
      <c r="Q68" s="2"/>
      <c r="R68" s="2"/>
      <c r="S68" s="4">
        <f t="shared" si="7"/>
        <v>0</v>
      </c>
      <c r="T68" s="3"/>
      <c r="U68" s="2"/>
      <c r="V68" s="2"/>
      <c r="W68" s="2"/>
      <c r="X68" s="2"/>
      <c r="Y68" s="2"/>
      <c r="Z68" s="4">
        <f t="shared" si="8"/>
        <v>0</v>
      </c>
      <c r="AA68" s="5">
        <f t="shared" si="12"/>
        <v>0</v>
      </c>
      <c r="AB68" s="4">
        <f t="shared" si="13"/>
        <v>0</v>
      </c>
      <c r="AC68" s="20"/>
      <c r="AD68" s="25">
        <f t="shared" si="11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6"/>
        <v>0</v>
      </c>
      <c r="M69" s="3"/>
      <c r="N69" s="2"/>
      <c r="O69" s="2"/>
      <c r="P69" s="2"/>
      <c r="Q69" s="2"/>
      <c r="R69" s="2"/>
      <c r="S69" s="4">
        <f t="shared" si="7"/>
        <v>0</v>
      </c>
      <c r="T69" s="3"/>
      <c r="U69" s="2"/>
      <c r="V69" s="2"/>
      <c r="W69" s="2"/>
      <c r="X69" s="2"/>
      <c r="Y69" s="2"/>
      <c r="Z69" s="4">
        <f t="shared" si="8"/>
        <v>0</v>
      </c>
      <c r="AA69" s="5">
        <f t="shared" si="12"/>
        <v>0</v>
      </c>
      <c r="AB69" s="4">
        <f t="shared" si="13"/>
        <v>0</v>
      </c>
      <c r="AC69" s="20"/>
      <c r="AD69" s="25">
        <f t="shared" si="11"/>
        <v>0</v>
      </c>
    </row>
    <row r="70" spans="1:30" ht="12.75">
      <c r="A70" s="16"/>
      <c r="B70" s="17"/>
      <c r="C70" s="10"/>
      <c r="D70" s="10"/>
      <c r="E70" s="18"/>
      <c r="F70" s="3"/>
      <c r="G70" s="2"/>
      <c r="H70" s="2"/>
      <c r="I70" s="2"/>
      <c r="J70" s="2"/>
      <c r="K70" s="2"/>
      <c r="L70" s="4">
        <f t="shared" si="6"/>
        <v>0</v>
      </c>
      <c r="M70" s="3"/>
      <c r="N70" s="2"/>
      <c r="O70" s="2"/>
      <c r="P70" s="2"/>
      <c r="Q70" s="2"/>
      <c r="R70" s="2"/>
      <c r="S70" s="4">
        <f t="shared" si="7"/>
        <v>0</v>
      </c>
      <c r="T70" s="3"/>
      <c r="U70" s="2"/>
      <c r="V70" s="2"/>
      <c r="W70" s="2"/>
      <c r="X70" s="2"/>
      <c r="Y70" s="2"/>
      <c r="Z70" s="4">
        <f t="shared" si="8"/>
        <v>0</v>
      </c>
      <c r="AA70" s="5">
        <f t="shared" si="12"/>
        <v>0</v>
      </c>
      <c r="AB70" s="4">
        <f t="shared" si="13"/>
        <v>0</v>
      </c>
      <c r="AC70" s="20"/>
      <c r="AD70" s="25">
        <f t="shared" si="11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6"/>
        <v>0</v>
      </c>
      <c r="M71" s="3"/>
      <c r="N71" s="2"/>
      <c r="O71" s="2"/>
      <c r="P71" s="2"/>
      <c r="Q71" s="2"/>
      <c r="R71" s="2"/>
      <c r="S71" s="4">
        <f t="shared" si="7"/>
        <v>0</v>
      </c>
      <c r="T71" s="3"/>
      <c r="U71" s="2"/>
      <c r="V71" s="2"/>
      <c r="W71" s="2"/>
      <c r="X71" s="2"/>
      <c r="Y71" s="2"/>
      <c r="Z71" s="4">
        <f t="shared" si="8"/>
        <v>0</v>
      </c>
      <c r="AA71" s="5">
        <f t="shared" si="12"/>
        <v>0</v>
      </c>
      <c r="AB71" s="4">
        <f t="shared" si="13"/>
        <v>0</v>
      </c>
      <c r="AC71" s="20"/>
      <c r="AD71" s="25">
        <f t="shared" si="11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6"/>
        <v>0</v>
      </c>
      <c r="M72" s="3"/>
      <c r="N72" s="2"/>
      <c r="O72" s="2"/>
      <c r="P72" s="2"/>
      <c r="Q72" s="2"/>
      <c r="R72" s="2"/>
      <c r="S72" s="4">
        <f t="shared" si="7"/>
        <v>0</v>
      </c>
      <c r="T72" s="3"/>
      <c r="U72" s="2"/>
      <c r="V72" s="2"/>
      <c r="W72" s="2"/>
      <c r="X72" s="2"/>
      <c r="Y72" s="2"/>
      <c r="Z72" s="4">
        <f t="shared" si="8"/>
        <v>0</v>
      </c>
      <c r="AA72" s="5">
        <f t="shared" si="12"/>
        <v>0</v>
      </c>
      <c r="AB72" s="4">
        <f t="shared" si="13"/>
        <v>0</v>
      </c>
      <c r="AC72" s="20"/>
      <c r="AD72" s="25">
        <f t="shared" si="11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6"/>
        <v>0</v>
      </c>
      <c r="M73" s="3"/>
      <c r="N73" s="2"/>
      <c r="O73" s="2"/>
      <c r="P73" s="2"/>
      <c r="Q73" s="2"/>
      <c r="R73" s="2"/>
      <c r="S73" s="4">
        <f t="shared" si="7"/>
        <v>0</v>
      </c>
      <c r="T73" s="3"/>
      <c r="U73" s="2"/>
      <c r="V73" s="2"/>
      <c r="W73" s="2"/>
      <c r="X73" s="2"/>
      <c r="Y73" s="2"/>
      <c r="Z73" s="4">
        <f t="shared" si="8"/>
        <v>0</v>
      </c>
      <c r="AA73" s="5">
        <f t="shared" si="12"/>
        <v>0</v>
      </c>
      <c r="AB73" s="4">
        <f t="shared" si="13"/>
        <v>0</v>
      </c>
      <c r="AC73" s="20"/>
      <c r="AD73" s="25">
        <f t="shared" si="11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6"/>
        <v>0</v>
      </c>
      <c r="M74" s="3"/>
      <c r="N74" s="2"/>
      <c r="O74" s="2"/>
      <c r="P74" s="2"/>
      <c r="Q74" s="2"/>
      <c r="R74" s="2"/>
      <c r="S74" s="4">
        <f t="shared" si="7"/>
        <v>0</v>
      </c>
      <c r="T74" s="3"/>
      <c r="U74" s="2"/>
      <c r="V74" s="2"/>
      <c r="W74" s="2"/>
      <c r="X74" s="2"/>
      <c r="Y74" s="2"/>
      <c r="Z74" s="4">
        <f t="shared" si="8"/>
        <v>0</v>
      </c>
      <c r="AA74" s="5">
        <f t="shared" si="12"/>
        <v>0</v>
      </c>
      <c r="AB74" s="4">
        <f t="shared" si="13"/>
        <v>0</v>
      </c>
      <c r="AC74" s="20"/>
      <c r="AD74" s="25">
        <f t="shared" si="11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6"/>
        <v>0</v>
      </c>
      <c r="M75" s="3"/>
      <c r="N75" s="2"/>
      <c r="O75" s="2"/>
      <c r="P75" s="2"/>
      <c r="Q75" s="2"/>
      <c r="R75" s="2"/>
      <c r="S75" s="4">
        <f t="shared" si="7"/>
        <v>0</v>
      </c>
      <c r="T75" s="3"/>
      <c r="U75" s="2"/>
      <c r="V75" s="2"/>
      <c r="W75" s="2"/>
      <c r="X75" s="2"/>
      <c r="Y75" s="2"/>
      <c r="Z75" s="4">
        <f t="shared" si="8"/>
        <v>0</v>
      </c>
      <c r="AA75" s="5">
        <f t="shared" si="12"/>
        <v>0</v>
      </c>
      <c r="AB75" s="4">
        <f t="shared" si="13"/>
        <v>0</v>
      </c>
      <c r="AC75" s="20"/>
      <c r="AD75" s="25">
        <f t="shared" si="11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6"/>
        <v>0</v>
      </c>
      <c r="M76" s="3"/>
      <c r="N76" s="2"/>
      <c r="O76" s="2"/>
      <c r="P76" s="2"/>
      <c r="Q76" s="2"/>
      <c r="R76" s="2"/>
      <c r="S76" s="4">
        <f t="shared" si="7"/>
        <v>0</v>
      </c>
      <c r="T76" s="3"/>
      <c r="U76" s="2"/>
      <c r="V76" s="2"/>
      <c r="W76" s="2"/>
      <c r="X76" s="2"/>
      <c r="Y76" s="2"/>
      <c r="Z76" s="4">
        <f t="shared" si="8"/>
        <v>0</v>
      </c>
      <c r="AA76" s="5">
        <f t="shared" si="12"/>
        <v>0</v>
      </c>
      <c r="AB76" s="4">
        <f t="shared" si="13"/>
        <v>0</v>
      </c>
      <c r="AC76" s="20"/>
      <c r="AD76" s="25">
        <f t="shared" si="11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6"/>
        <v>0</v>
      </c>
      <c r="M77" s="3"/>
      <c r="N77" s="2"/>
      <c r="O77" s="2"/>
      <c r="P77" s="2"/>
      <c r="Q77" s="2"/>
      <c r="R77" s="2"/>
      <c r="S77" s="4">
        <f t="shared" si="7"/>
        <v>0</v>
      </c>
      <c r="T77" s="3"/>
      <c r="U77" s="2"/>
      <c r="V77" s="2"/>
      <c r="W77" s="2"/>
      <c r="X77" s="2"/>
      <c r="Y77" s="2"/>
      <c r="Z77" s="4">
        <f t="shared" si="8"/>
        <v>0</v>
      </c>
      <c r="AA77" s="5">
        <f t="shared" si="12"/>
        <v>0</v>
      </c>
      <c r="AB77" s="4">
        <f t="shared" si="13"/>
        <v>0</v>
      </c>
      <c r="AC77" s="20"/>
      <c r="AD77" s="25">
        <f t="shared" si="11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6"/>
        <v>0</v>
      </c>
      <c r="M78" s="3"/>
      <c r="N78" s="2"/>
      <c r="O78" s="2"/>
      <c r="P78" s="2"/>
      <c r="Q78" s="2"/>
      <c r="R78" s="2"/>
      <c r="S78" s="4">
        <f t="shared" si="7"/>
        <v>0</v>
      </c>
      <c r="T78" s="3"/>
      <c r="U78" s="2"/>
      <c r="V78" s="2"/>
      <c r="W78" s="2"/>
      <c r="X78" s="2"/>
      <c r="Y78" s="2"/>
      <c r="Z78" s="4">
        <f t="shared" si="8"/>
        <v>0</v>
      </c>
      <c r="AA78" s="5">
        <f t="shared" si="12"/>
        <v>0</v>
      </c>
      <c r="AB78" s="4">
        <f t="shared" si="13"/>
        <v>0</v>
      </c>
      <c r="AC78" s="20"/>
      <c r="AD78" s="25">
        <f t="shared" si="11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6"/>
        <v>0</v>
      </c>
      <c r="M79" s="3"/>
      <c r="N79" s="2"/>
      <c r="O79" s="2"/>
      <c r="P79" s="2"/>
      <c r="Q79" s="2"/>
      <c r="R79" s="2"/>
      <c r="S79" s="4">
        <f t="shared" si="7"/>
        <v>0</v>
      </c>
      <c r="T79" s="3"/>
      <c r="U79" s="2"/>
      <c r="V79" s="2"/>
      <c r="W79" s="2"/>
      <c r="X79" s="2"/>
      <c r="Y79" s="2"/>
      <c r="Z79" s="4">
        <f t="shared" si="8"/>
        <v>0</v>
      </c>
      <c r="AA79" s="5">
        <f t="shared" si="12"/>
        <v>0</v>
      </c>
      <c r="AB79" s="4">
        <f t="shared" si="13"/>
        <v>0</v>
      </c>
      <c r="AC79" s="20"/>
      <c r="AD79" s="25">
        <f t="shared" si="11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6"/>
        <v>0</v>
      </c>
      <c r="M80" s="3"/>
      <c r="N80" s="2"/>
      <c r="O80" s="2"/>
      <c r="P80" s="2"/>
      <c r="Q80" s="2"/>
      <c r="R80" s="2"/>
      <c r="S80" s="4">
        <f t="shared" si="7"/>
        <v>0</v>
      </c>
      <c r="T80" s="3"/>
      <c r="U80" s="2"/>
      <c r="V80" s="2"/>
      <c r="W80" s="2"/>
      <c r="X80" s="2"/>
      <c r="Y80" s="2"/>
      <c r="Z80" s="4">
        <f t="shared" si="8"/>
        <v>0</v>
      </c>
      <c r="AA80" s="5">
        <f t="shared" si="12"/>
        <v>0</v>
      </c>
      <c r="AB80" s="4">
        <f t="shared" si="13"/>
        <v>0</v>
      </c>
      <c r="AC80" s="20"/>
      <c r="AD80" s="25">
        <f t="shared" si="11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6"/>
        <v>0</v>
      </c>
      <c r="M81" s="3"/>
      <c r="N81" s="2"/>
      <c r="O81" s="2"/>
      <c r="P81" s="2"/>
      <c r="Q81" s="2"/>
      <c r="R81" s="2"/>
      <c r="S81" s="4">
        <f t="shared" si="7"/>
        <v>0</v>
      </c>
      <c r="T81" s="3"/>
      <c r="U81" s="2"/>
      <c r="V81" s="2"/>
      <c r="W81" s="2"/>
      <c r="X81" s="2"/>
      <c r="Y81" s="2"/>
      <c r="Z81" s="4">
        <f t="shared" si="8"/>
        <v>0</v>
      </c>
      <c r="AA81" s="5">
        <f t="shared" si="12"/>
        <v>0</v>
      </c>
      <c r="AB81" s="4">
        <f t="shared" si="13"/>
        <v>0</v>
      </c>
      <c r="AC81" s="20"/>
      <c r="AD81" s="25">
        <f t="shared" si="11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aca="true" t="shared" si="14" ref="L82:L111">F82+G82+H82+I82+J82</f>
        <v>0</v>
      </c>
      <c r="M82" s="3"/>
      <c r="N82" s="2"/>
      <c r="O82" s="2"/>
      <c r="P82" s="2"/>
      <c r="Q82" s="2"/>
      <c r="R82" s="2"/>
      <c r="S82" s="4">
        <f aca="true" t="shared" si="15" ref="S82:S111">M82+N82+O82+P82+Q82</f>
        <v>0</v>
      </c>
      <c r="T82" s="3"/>
      <c r="U82" s="2"/>
      <c r="V82" s="2"/>
      <c r="W82" s="2"/>
      <c r="X82" s="2"/>
      <c r="Y82" s="2"/>
      <c r="Z82" s="4">
        <f aca="true" t="shared" si="16" ref="Z82:Z111">T82+U82+V82+W82+X82</f>
        <v>0</v>
      </c>
      <c r="AA82" s="5">
        <f aca="true" t="shared" si="17" ref="AA82:AA111">K82+R82+Y82</f>
        <v>0</v>
      </c>
      <c r="AB82" s="4">
        <f aca="true" t="shared" si="18" ref="AB82:AB111">L82+S82+Z82</f>
        <v>0</v>
      </c>
      <c r="AC82" s="20"/>
      <c r="AD82" s="25">
        <f aca="true" t="shared" si="19" ref="AD82:AD111">(AB82/75)*100</f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14"/>
        <v>0</v>
      </c>
      <c r="M83" s="3"/>
      <c r="N83" s="2"/>
      <c r="O83" s="2"/>
      <c r="P83" s="2"/>
      <c r="Q83" s="2"/>
      <c r="R83" s="2"/>
      <c r="S83" s="4">
        <f t="shared" si="15"/>
        <v>0</v>
      </c>
      <c r="T83" s="3"/>
      <c r="U83" s="2"/>
      <c r="V83" s="2"/>
      <c r="W83" s="2"/>
      <c r="X83" s="2"/>
      <c r="Y83" s="2"/>
      <c r="Z83" s="4">
        <f t="shared" si="16"/>
        <v>0</v>
      </c>
      <c r="AA83" s="5">
        <f t="shared" si="17"/>
        <v>0</v>
      </c>
      <c r="AB83" s="4">
        <f t="shared" si="18"/>
        <v>0</v>
      </c>
      <c r="AC83" s="20"/>
      <c r="AD83" s="25">
        <f t="shared" si="19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14"/>
        <v>0</v>
      </c>
      <c r="M84" s="3"/>
      <c r="N84" s="2"/>
      <c r="O84" s="2"/>
      <c r="P84" s="2"/>
      <c r="Q84" s="2"/>
      <c r="R84" s="2"/>
      <c r="S84" s="4">
        <f t="shared" si="15"/>
        <v>0</v>
      </c>
      <c r="T84" s="3"/>
      <c r="U84" s="2"/>
      <c r="V84" s="2"/>
      <c r="W84" s="2"/>
      <c r="X84" s="2"/>
      <c r="Y84" s="2"/>
      <c r="Z84" s="4">
        <f t="shared" si="16"/>
        <v>0</v>
      </c>
      <c r="AA84" s="5">
        <f t="shared" si="17"/>
        <v>0</v>
      </c>
      <c r="AB84" s="4">
        <f t="shared" si="18"/>
        <v>0</v>
      </c>
      <c r="AC84" s="20"/>
      <c r="AD84" s="25">
        <f t="shared" si="19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14"/>
        <v>0</v>
      </c>
      <c r="M85" s="3"/>
      <c r="N85" s="2"/>
      <c r="O85" s="2"/>
      <c r="P85" s="2"/>
      <c r="Q85" s="2"/>
      <c r="R85" s="2"/>
      <c r="S85" s="4">
        <f t="shared" si="15"/>
        <v>0</v>
      </c>
      <c r="T85" s="3"/>
      <c r="U85" s="2"/>
      <c r="V85" s="2"/>
      <c r="W85" s="2"/>
      <c r="X85" s="2"/>
      <c r="Y85" s="2"/>
      <c r="Z85" s="4">
        <f t="shared" si="16"/>
        <v>0</v>
      </c>
      <c r="AA85" s="5">
        <f t="shared" si="17"/>
        <v>0</v>
      </c>
      <c r="AB85" s="4">
        <f t="shared" si="18"/>
        <v>0</v>
      </c>
      <c r="AC85" s="20"/>
      <c r="AD85" s="25">
        <f t="shared" si="19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14"/>
        <v>0</v>
      </c>
      <c r="M86" s="3"/>
      <c r="N86" s="2"/>
      <c r="O86" s="2"/>
      <c r="P86" s="2"/>
      <c r="Q86" s="2"/>
      <c r="R86" s="2"/>
      <c r="S86" s="4">
        <f t="shared" si="15"/>
        <v>0</v>
      </c>
      <c r="T86" s="3"/>
      <c r="U86" s="2"/>
      <c r="V86" s="2"/>
      <c r="W86" s="2"/>
      <c r="X86" s="2"/>
      <c r="Y86" s="2"/>
      <c r="Z86" s="4">
        <f t="shared" si="16"/>
        <v>0</v>
      </c>
      <c r="AA86" s="5">
        <f t="shared" si="17"/>
        <v>0</v>
      </c>
      <c r="AB86" s="4">
        <f t="shared" si="18"/>
        <v>0</v>
      </c>
      <c r="AC86" s="20"/>
      <c r="AD86" s="25">
        <f t="shared" si="19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14"/>
        <v>0</v>
      </c>
      <c r="M87" s="3"/>
      <c r="N87" s="2"/>
      <c r="O87" s="2"/>
      <c r="P87" s="2"/>
      <c r="Q87" s="2"/>
      <c r="R87" s="2"/>
      <c r="S87" s="4">
        <f t="shared" si="15"/>
        <v>0</v>
      </c>
      <c r="T87" s="3"/>
      <c r="U87" s="2"/>
      <c r="V87" s="2"/>
      <c r="W87" s="2"/>
      <c r="X87" s="2"/>
      <c r="Y87" s="2"/>
      <c r="Z87" s="4">
        <f t="shared" si="16"/>
        <v>0</v>
      </c>
      <c r="AA87" s="5">
        <f t="shared" si="17"/>
        <v>0</v>
      </c>
      <c r="AB87" s="4">
        <f t="shared" si="18"/>
        <v>0</v>
      </c>
      <c r="AC87" s="20"/>
      <c r="AD87" s="25">
        <f t="shared" si="19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14"/>
        <v>0</v>
      </c>
      <c r="M88" s="3"/>
      <c r="N88" s="2"/>
      <c r="O88" s="2"/>
      <c r="P88" s="2"/>
      <c r="Q88" s="2"/>
      <c r="R88" s="2"/>
      <c r="S88" s="4">
        <f t="shared" si="15"/>
        <v>0</v>
      </c>
      <c r="T88" s="3"/>
      <c r="U88" s="2"/>
      <c r="V88" s="2"/>
      <c r="W88" s="2"/>
      <c r="X88" s="2"/>
      <c r="Y88" s="2"/>
      <c r="Z88" s="4">
        <f t="shared" si="16"/>
        <v>0</v>
      </c>
      <c r="AA88" s="5">
        <f t="shared" si="17"/>
        <v>0</v>
      </c>
      <c r="AB88" s="4">
        <f t="shared" si="18"/>
        <v>0</v>
      </c>
      <c r="AC88" s="20"/>
      <c r="AD88" s="25">
        <f t="shared" si="19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14"/>
        <v>0</v>
      </c>
      <c r="M89" s="3"/>
      <c r="N89" s="2"/>
      <c r="O89" s="2"/>
      <c r="P89" s="2"/>
      <c r="Q89" s="2"/>
      <c r="R89" s="2"/>
      <c r="S89" s="4">
        <f t="shared" si="15"/>
        <v>0</v>
      </c>
      <c r="T89" s="3"/>
      <c r="U89" s="2"/>
      <c r="V89" s="2"/>
      <c r="W89" s="2"/>
      <c r="X89" s="2"/>
      <c r="Y89" s="2"/>
      <c r="Z89" s="4">
        <f t="shared" si="16"/>
        <v>0</v>
      </c>
      <c r="AA89" s="5">
        <f t="shared" si="17"/>
        <v>0</v>
      </c>
      <c r="AB89" s="4">
        <f t="shared" si="18"/>
        <v>0</v>
      </c>
      <c r="AC89" s="20"/>
      <c r="AD89" s="25">
        <f t="shared" si="19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14"/>
        <v>0</v>
      </c>
      <c r="M90" s="3"/>
      <c r="N90" s="2"/>
      <c r="O90" s="2"/>
      <c r="P90" s="2"/>
      <c r="Q90" s="2"/>
      <c r="R90" s="2"/>
      <c r="S90" s="4">
        <f t="shared" si="15"/>
        <v>0</v>
      </c>
      <c r="T90" s="3"/>
      <c r="U90" s="2"/>
      <c r="V90" s="2"/>
      <c r="W90" s="2"/>
      <c r="X90" s="2"/>
      <c r="Y90" s="2"/>
      <c r="Z90" s="4">
        <f t="shared" si="16"/>
        <v>0</v>
      </c>
      <c r="AA90" s="5">
        <f t="shared" si="17"/>
        <v>0</v>
      </c>
      <c r="AB90" s="4">
        <f t="shared" si="18"/>
        <v>0</v>
      </c>
      <c r="AC90" s="20"/>
      <c r="AD90" s="25">
        <f t="shared" si="19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14"/>
        <v>0</v>
      </c>
      <c r="M91" s="3"/>
      <c r="N91" s="2"/>
      <c r="O91" s="2"/>
      <c r="P91" s="2"/>
      <c r="Q91" s="2"/>
      <c r="R91" s="2"/>
      <c r="S91" s="4">
        <f t="shared" si="15"/>
        <v>0</v>
      </c>
      <c r="T91" s="3"/>
      <c r="U91" s="2"/>
      <c r="V91" s="2"/>
      <c r="W91" s="2"/>
      <c r="X91" s="2"/>
      <c r="Y91" s="2"/>
      <c r="Z91" s="4">
        <f t="shared" si="16"/>
        <v>0</v>
      </c>
      <c r="AA91" s="5">
        <f t="shared" si="17"/>
        <v>0</v>
      </c>
      <c r="AB91" s="4">
        <f t="shared" si="18"/>
        <v>0</v>
      </c>
      <c r="AC91" s="20"/>
      <c r="AD91" s="25">
        <f t="shared" si="19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14"/>
        <v>0</v>
      </c>
      <c r="M92" s="3"/>
      <c r="N92" s="2"/>
      <c r="O92" s="2"/>
      <c r="P92" s="2"/>
      <c r="Q92" s="2"/>
      <c r="R92" s="2"/>
      <c r="S92" s="4">
        <f t="shared" si="15"/>
        <v>0</v>
      </c>
      <c r="T92" s="3"/>
      <c r="U92" s="2"/>
      <c r="V92" s="2"/>
      <c r="W92" s="2"/>
      <c r="X92" s="2"/>
      <c r="Y92" s="2"/>
      <c r="Z92" s="4">
        <f t="shared" si="16"/>
        <v>0</v>
      </c>
      <c r="AA92" s="5">
        <f t="shared" si="17"/>
        <v>0</v>
      </c>
      <c r="AB92" s="4">
        <f t="shared" si="18"/>
        <v>0</v>
      </c>
      <c r="AC92" s="20"/>
      <c r="AD92" s="25">
        <f t="shared" si="19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14"/>
        <v>0</v>
      </c>
      <c r="M93" s="3"/>
      <c r="N93" s="2"/>
      <c r="O93" s="2"/>
      <c r="P93" s="2"/>
      <c r="Q93" s="2"/>
      <c r="R93" s="2"/>
      <c r="S93" s="4">
        <f t="shared" si="15"/>
        <v>0</v>
      </c>
      <c r="T93" s="3"/>
      <c r="U93" s="2"/>
      <c r="V93" s="2"/>
      <c r="W93" s="2"/>
      <c r="X93" s="2"/>
      <c r="Y93" s="2"/>
      <c r="Z93" s="4">
        <f t="shared" si="16"/>
        <v>0</v>
      </c>
      <c r="AA93" s="5">
        <f t="shared" si="17"/>
        <v>0</v>
      </c>
      <c r="AB93" s="4">
        <f t="shared" si="18"/>
        <v>0</v>
      </c>
      <c r="AC93" s="20"/>
      <c r="AD93" s="25">
        <f t="shared" si="19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14"/>
        <v>0</v>
      </c>
      <c r="M94" s="3"/>
      <c r="N94" s="2"/>
      <c r="O94" s="2"/>
      <c r="P94" s="2"/>
      <c r="Q94" s="2"/>
      <c r="R94" s="2"/>
      <c r="S94" s="4">
        <f t="shared" si="15"/>
        <v>0</v>
      </c>
      <c r="T94" s="3"/>
      <c r="U94" s="2"/>
      <c r="V94" s="2"/>
      <c r="W94" s="2"/>
      <c r="X94" s="2"/>
      <c r="Y94" s="2"/>
      <c r="Z94" s="4">
        <f t="shared" si="16"/>
        <v>0</v>
      </c>
      <c r="AA94" s="5">
        <f t="shared" si="17"/>
        <v>0</v>
      </c>
      <c r="AB94" s="4">
        <f t="shared" si="18"/>
        <v>0</v>
      </c>
      <c r="AC94" s="20"/>
      <c r="AD94" s="25">
        <f t="shared" si="19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4"/>
        <v>0</v>
      </c>
      <c r="M95" s="3"/>
      <c r="N95" s="2"/>
      <c r="O95" s="2"/>
      <c r="P95" s="2"/>
      <c r="Q95" s="2"/>
      <c r="R95" s="2"/>
      <c r="S95" s="4">
        <f t="shared" si="15"/>
        <v>0</v>
      </c>
      <c r="T95" s="3"/>
      <c r="U95" s="2"/>
      <c r="V95" s="2"/>
      <c r="W95" s="2"/>
      <c r="X95" s="2"/>
      <c r="Y95" s="2"/>
      <c r="Z95" s="4">
        <f t="shared" si="16"/>
        <v>0</v>
      </c>
      <c r="AA95" s="5">
        <f t="shared" si="17"/>
        <v>0</v>
      </c>
      <c r="AB95" s="4">
        <f t="shared" si="18"/>
        <v>0</v>
      </c>
      <c r="AC95" s="20"/>
      <c r="AD95" s="25">
        <f t="shared" si="19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4"/>
        <v>0</v>
      </c>
      <c r="M96" s="3"/>
      <c r="N96" s="2"/>
      <c r="O96" s="2"/>
      <c r="P96" s="2"/>
      <c r="Q96" s="2"/>
      <c r="R96" s="2"/>
      <c r="S96" s="4">
        <f t="shared" si="15"/>
        <v>0</v>
      </c>
      <c r="T96" s="3"/>
      <c r="U96" s="2"/>
      <c r="V96" s="2"/>
      <c r="W96" s="2"/>
      <c r="X96" s="2"/>
      <c r="Y96" s="2"/>
      <c r="Z96" s="4">
        <f t="shared" si="16"/>
        <v>0</v>
      </c>
      <c r="AA96" s="5">
        <f t="shared" si="17"/>
        <v>0</v>
      </c>
      <c r="AB96" s="4">
        <f t="shared" si="18"/>
        <v>0</v>
      </c>
      <c r="AC96" s="20"/>
      <c r="AD96" s="25">
        <f t="shared" si="19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4"/>
        <v>0</v>
      </c>
      <c r="M97" s="3"/>
      <c r="N97" s="2"/>
      <c r="O97" s="2"/>
      <c r="P97" s="2"/>
      <c r="Q97" s="2"/>
      <c r="R97" s="2"/>
      <c r="S97" s="4">
        <f t="shared" si="15"/>
        <v>0</v>
      </c>
      <c r="T97" s="3"/>
      <c r="U97" s="2"/>
      <c r="V97" s="2"/>
      <c r="W97" s="2"/>
      <c r="X97" s="2"/>
      <c r="Y97" s="2"/>
      <c r="Z97" s="4">
        <f t="shared" si="16"/>
        <v>0</v>
      </c>
      <c r="AA97" s="5">
        <f t="shared" si="17"/>
        <v>0</v>
      </c>
      <c r="AB97" s="4">
        <f t="shared" si="18"/>
        <v>0</v>
      </c>
      <c r="AC97" s="20"/>
      <c r="AD97" s="25">
        <f t="shared" si="19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4"/>
        <v>0</v>
      </c>
      <c r="M98" s="3"/>
      <c r="N98" s="2"/>
      <c r="O98" s="2"/>
      <c r="P98" s="2"/>
      <c r="Q98" s="2"/>
      <c r="R98" s="2"/>
      <c r="S98" s="4">
        <f t="shared" si="15"/>
        <v>0</v>
      </c>
      <c r="T98" s="3"/>
      <c r="U98" s="2"/>
      <c r="V98" s="2"/>
      <c r="W98" s="2"/>
      <c r="X98" s="2"/>
      <c r="Y98" s="2"/>
      <c r="Z98" s="4">
        <f t="shared" si="16"/>
        <v>0</v>
      </c>
      <c r="AA98" s="5">
        <f t="shared" si="17"/>
        <v>0</v>
      </c>
      <c r="AB98" s="4">
        <f t="shared" si="18"/>
        <v>0</v>
      </c>
      <c r="AC98" s="20"/>
      <c r="AD98" s="25">
        <f t="shared" si="19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4"/>
        <v>0</v>
      </c>
      <c r="M99" s="3"/>
      <c r="N99" s="2"/>
      <c r="O99" s="2"/>
      <c r="P99" s="2"/>
      <c r="Q99" s="2"/>
      <c r="R99" s="2"/>
      <c r="S99" s="4">
        <f t="shared" si="15"/>
        <v>0</v>
      </c>
      <c r="T99" s="3"/>
      <c r="U99" s="2"/>
      <c r="V99" s="2"/>
      <c r="W99" s="2"/>
      <c r="X99" s="2"/>
      <c r="Y99" s="2"/>
      <c r="Z99" s="4">
        <f t="shared" si="16"/>
        <v>0</v>
      </c>
      <c r="AA99" s="5">
        <f t="shared" si="17"/>
        <v>0</v>
      </c>
      <c r="AB99" s="4">
        <f t="shared" si="18"/>
        <v>0</v>
      </c>
      <c r="AC99" s="20"/>
      <c r="AD99" s="25">
        <f t="shared" si="19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4"/>
        <v>0</v>
      </c>
      <c r="M100" s="3"/>
      <c r="N100" s="2"/>
      <c r="O100" s="2"/>
      <c r="P100" s="2"/>
      <c r="Q100" s="2"/>
      <c r="R100" s="2"/>
      <c r="S100" s="4">
        <f t="shared" si="15"/>
        <v>0</v>
      </c>
      <c r="T100" s="3"/>
      <c r="U100" s="2"/>
      <c r="V100" s="2"/>
      <c r="W100" s="2"/>
      <c r="X100" s="2"/>
      <c r="Y100" s="2"/>
      <c r="Z100" s="4">
        <f t="shared" si="16"/>
        <v>0</v>
      </c>
      <c r="AA100" s="5">
        <f t="shared" si="17"/>
        <v>0</v>
      </c>
      <c r="AB100" s="4">
        <f t="shared" si="18"/>
        <v>0</v>
      </c>
      <c r="AC100" s="20"/>
      <c r="AD100" s="25">
        <f t="shared" si="19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4"/>
        <v>0</v>
      </c>
      <c r="M101" s="3"/>
      <c r="N101" s="2"/>
      <c r="O101" s="2"/>
      <c r="P101" s="2"/>
      <c r="Q101" s="2"/>
      <c r="R101" s="2"/>
      <c r="S101" s="4">
        <f t="shared" si="15"/>
        <v>0</v>
      </c>
      <c r="T101" s="3"/>
      <c r="U101" s="2"/>
      <c r="V101" s="2"/>
      <c r="W101" s="2"/>
      <c r="X101" s="2"/>
      <c r="Y101" s="2"/>
      <c r="Z101" s="4">
        <f t="shared" si="16"/>
        <v>0</v>
      </c>
      <c r="AA101" s="5">
        <f t="shared" si="17"/>
        <v>0</v>
      </c>
      <c r="AB101" s="4">
        <f t="shared" si="18"/>
        <v>0</v>
      </c>
      <c r="AC101" s="20"/>
      <c r="AD101" s="25">
        <f t="shared" si="19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4"/>
        <v>0</v>
      </c>
      <c r="M102" s="3"/>
      <c r="N102" s="2"/>
      <c r="O102" s="2"/>
      <c r="P102" s="2"/>
      <c r="Q102" s="2"/>
      <c r="R102" s="2"/>
      <c r="S102" s="4">
        <f t="shared" si="15"/>
        <v>0</v>
      </c>
      <c r="T102" s="3"/>
      <c r="U102" s="2"/>
      <c r="V102" s="2"/>
      <c r="W102" s="2"/>
      <c r="X102" s="2"/>
      <c r="Y102" s="2"/>
      <c r="Z102" s="4">
        <f t="shared" si="16"/>
        <v>0</v>
      </c>
      <c r="AA102" s="5">
        <f t="shared" si="17"/>
        <v>0</v>
      </c>
      <c r="AB102" s="4">
        <f t="shared" si="18"/>
        <v>0</v>
      </c>
      <c r="AC102" s="20"/>
      <c r="AD102" s="25">
        <f t="shared" si="19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14"/>
        <v>0</v>
      </c>
      <c r="M103" s="3"/>
      <c r="N103" s="2"/>
      <c r="O103" s="2"/>
      <c r="P103" s="2"/>
      <c r="Q103" s="2"/>
      <c r="R103" s="2"/>
      <c r="S103" s="4">
        <f t="shared" si="15"/>
        <v>0</v>
      </c>
      <c r="T103" s="3"/>
      <c r="U103" s="2"/>
      <c r="V103" s="2"/>
      <c r="W103" s="2"/>
      <c r="X103" s="2"/>
      <c r="Y103" s="2"/>
      <c r="Z103" s="4">
        <f t="shared" si="16"/>
        <v>0</v>
      </c>
      <c r="AA103" s="5">
        <f t="shared" si="17"/>
        <v>0</v>
      </c>
      <c r="AB103" s="4">
        <f t="shared" si="18"/>
        <v>0</v>
      </c>
      <c r="AC103" s="20"/>
      <c r="AD103" s="25">
        <f t="shared" si="19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14"/>
        <v>0</v>
      </c>
      <c r="M104" s="3"/>
      <c r="N104" s="2"/>
      <c r="O104" s="2"/>
      <c r="P104" s="2"/>
      <c r="Q104" s="2"/>
      <c r="R104" s="2"/>
      <c r="S104" s="4">
        <f t="shared" si="15"/>
        <v>0</v>
      </c>
      <c r="T104" s="3"/>
      <c r="U104" s="2"/>
      <c r="V104" s="2"/>
      <c r="W104" s="2"/>
      <c r="X104" s="2"/>
      <c r="Y104" s="2"/>
      <c r="Z104" s="4">
        <f t="shared" si="16"/>
        <v>0</v>
      </c>
      <c r="AA104" s="5">
        <f t="shared" si="17"/>
        <v>0</v>
      </c>
      <c r="AB104" s="4">
        <f t="shared" si="18"/>
        <v>0</v>
      </c>
      <c r="AC104" s="20"/>
      <c r="AD104" s="25">
        <f t="shared" si="19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14"/>
        <v>0</v>
      </c>
      <c r="M105" s="3"/>
      <c r="N105" s="2"/>
      <c r="O105" s="2"/>
      <c r="P105" s="2"/>
      <c r="Q105" s="2"/>
      <c r="R105" s="2"/>
      <c r="S105" s="4">
        <f t="shared" si="15"/>
        <v>0</v>
      </c>
      <c r="T105" s="3"/>
      <c r="U105" s="2"/>
      <c r="V105" s="2"/>
      <c r="W105" s="2"/>
      <c r="X105" s="2"/>
      <c r="Y105" s="2"/>
      <c r="Z105" s="4">
        <f t="shared" si="16"/>
        <v>0</v>
      </c>
      <c r="AA105" s="5">
        <f t="shared" si="17"/>
        <v>0</v>
      </c>
      <c r="AB105" s="4">
        <f t="shared" si="18"/>
        <v>0</v>
      </c>
      <c r="AC105" s="20"/>
      <c r="AD105" s="25">
        <f t="shared" si="19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14"/>
        <v>0</v>
      </c>
      <c r="M106" s="3"/>
      <c r="N106" s="2"/>
      <c r="O106" s="2"/>
      <c r="P106" s="2"/>
      <c r="Q106" s="2"/>
      <c r="R106" s="2"/>
      <c r="S106" s="4">
        <f t="shared" si="15"/>
        <v>0</v>
      </c>
      <c r="T106" s="3"/>
      <c r="U106" s="2"/>
      <c r="V106" s="2"/>
      <c r="W106" s="2"/>
      <c r="X106" s="2"/>
      <c r="Y106" s="2"/>
      <c r="Z106" s="4">
        <f t="shared" si="16"/>
        <v>0</v>
      </c>
      <c r="AA106" s="5">
        <f t="shared" si="17"/>
        <v>0</v>
      </c>
      <c r="AB106" s="4">
        <f t="shared" si="18"/>
        <v>0</v>
      </c>
      <c r="AC106" s="20"/>
      <c r="AD106" s="25">
        <f t="shared" si="19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14"/>
        <v>0</v>
      </c>
      <c r="M107" s="3"/>
      <c r="N107" s="2"/>
      <c r="O107" s="2"/>
      <c r="P107" s="2"/>
      <c r="Q107" s="2"/>
      <c r="R107" s="2"/>
      <c r="S107" s="4">
        <f t="shared" si="15"/>
        <v>0</v>
      </c>
      <c r="T107" s="3"/>
      <c r="U107" s="2"/>
      <c r="V107" s="2"/>
      <c r="W107" s="2"/>
      <c r="X107" s="2"/>
      <c r="Y107" s="2"/>
      <c r="Z107" s="4">
        <f t="shared" si="16"/>
        <v>0</v>
      </c>
      <c r="AA107" s="5">
        <f t="shared" si="17"/>
        <v>0</v>
      </c>
      <c r="AB107" s="4">
        <f t="shared" si="18"/>
        <v>0</v>
      </c>
      <c r="AC107" s="20"/>
      <c r="AD107" s="25">
        <f t="shared" si="19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14"/>
        <v>0</v>
      </c>
      <c r="M108" s="3"/>
      <c r="N108" s="2"/>
      <c r="O108" s="2"/>
      <c r="P108" s="2"/>
      <c r="Q108" s="2"/>
      <c r="R108" s="2"/>
      <c r="S108" s="4">
        <f t="shared" si="15"/>
        <v>0</v>
      </c>
      <c r="T108" s="3"/>
      <c r="U108" s="2"/>
      <c r="V108" s="2"/>
      <c r="W108" s="2"/>
      <c r="X108" s="2"/>
      <c r="Y108" s="2"/>
      <c r="Z108" s="4">
        <f t="shared" si="16"/>
        <v>0</v>
      </c>
      <c r="AA108" s="5">
        <f t="shared" si="17"/>
        <v>0</v>
      </c>
      <c r="AB108" s="4">
        <f t="shared" si="18"/>
        <v>0</v>
      </c>
      <c r="AC108" s="20"/>
      <c r="AD108" s="25">
        <f t="shared" si="19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14"/>
        <v>0</v>
      </c>
      <c r="M109" s="3"/>
      <c r="N109" s="2"/>
      <c r="O109" s="2"/>
      <c r="P109" s="2"/>
      <c r="Q109" s="2"/>
      <c r="R109" s="2"/>
      <c r="S109" s="4">
        <f t="shared" si="15"/>
        <v>0</v>
      </c>
      <c r="T109" s="3"/>
      <c r="U109" s="2"/>
      <c r="V109" s="2"/>
      <c r="W109" s="2"/>
      <c r="X109" s="2"/>
      <c r="Y109" s="2"/>
      <c r="Z109" s="4">
        <f t="shared" si="16"/>
        <v>0</v>
      </c>
      <c r="AA109" s="5">
        <f t="shared" si="17"/>
        <v>0</v>
      </c>
      <c r="AB109" s="4">
        <f t="shared" si="18"/>
        <v>0</v>
      </c>
      <c r="AC109" s="20"/>
      <c r="AD109" s="25">
        <f t="shared" si="19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14"/>
        <v>0</v>
      </c>
      <c r="M110" s="3"/>
      <c r="N110" s="2"/>
      <c r="O110" s="2"/>
      <c r="P110" s="2"/>
      <c r="Q110" s="2"/>
      <c r="R110" s="2"/>
      <c r="S110" s="4">
        <f t="shared" si="15"/>
        <v>0</v>
      </c>
      <c r="T110" s="3"/>
      <c r="U110" s="2"/>
      <c r="V110" s="2"/>
      <c r="W110" s="2"/>
      <c r="X110" s="2"/>
      <c r="Y110" s="2"/>
      <c r="Z110" s="4">
        <f t="shared" si="16"/>
        <v>0</v>
      </c>
      <c r="AA110" s="5">
        <f t="shared" si="17"/>
        <v>0</v>
      </c>
      <c r="AB110" s="4">
        <f t="shared" si="18"/>
        <v>0</v>
      </c>
      <c r="AC110" s="20"/>
      <c r="AD110" s="25">
        <f t="shared" si="19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14"/>
        <v>0</v>
      </c>
      <c r="M111" s="3"/>
      <c r="N111" s="2"/>
      <c r="O111" s="2"/>
      <c r="P111" s="2"/>
      <c r="Q111" s="2"/>
      <c r="R111" s="2"/>
      <c r="S111" s="4">
        <f t="shared" si="15"/>
        <v>0</v>
      </c>
      <c r="T111" s="3"/>
      <c r="U111" s="2"/>
      <c r="V111" s="2"/>
      <c r="W111" s="2"/>
      <c r="X111" s="2"/>
      <c r="Y111" s="2"/>
      <c r="Z111" s="4">
        <f t="shared" si="16"/>
        <v>0</v>
      </c>
      <c r="AA111" s="5">
        <f t="shared" si="17"/>
        <v>0</v>
      </c>
      <c r="AB111" s="4">
        <f t="shared" si="18"/>
        <v>0</v>
      </c>
      <c r="AC111" s="20"/>
      <c r="AD111" s="25">
        <f t="shared" si="19"/>
        <v>0</v>
      </c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ht="12.75">
      <c r="AD186" s="1"/>
    </row>
  </sheetData>
  <sheetProtection/>
  <mergeCells count="11">
    <mergeCell ref="AD3:AD4"/>
    <mergeCell ref="E3:E4"/>
    <mergeCell ref="F3:L3"/>
    <mergeCell ref="M3:S3"/>
    <mergeCell ref="T3:Z3"/>
    <mergeCell ref="AA3:AB3"/>
    <mergeCell ref="AC3:AC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AD185"/>
  <sheetViews>
    <sheetView zoomScale="75" zoomScaleNormal="75" zoomScalePageLayoutView="0" workbookViewId="0" topLeftCell="A1">
      <selection activeCell="C21" sqref="C2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2:4" ht="18">
      <c r="B1" s="22"/>
      <c r="C1" s="22" t="s">
        <v>164</v>
      </c>
      <c r="D1" s="6"/>
    </row>
    <row r="2" ht="15.75" thickBot="1">
      <c r="C2" s="35" t="s">
        <v>151</v>
      </c>
    </row>
    <row r="3" spans="1:30" ht="12.75">
      <c r="A3" s="124" t="s">
        <v>0</v>
      </c>
      <c r="B3" s="126" t="s">
        <v>1</v>
      </c>
      <c r="C3" s="128" t="s">
        <v>2</v>
      </c>
      <c r="D3" s="128" t="s">
        <v>3</v>
      </c>
      <c r="E3" s="130" t="s">
        <v>4</v>
      </c>
      <c r="F3" s="132" t="s">
        <v>5</v>
      </c>
      <c r="G3" s="146"/>
      <c r="H3" s="146"/>
      <c r="I3" s="146"/>
      <c r="J3" s="146"/>
      <c r="K3" s="146"/>
      <c r="L3" s="147"/>
      <c r="M3" s="132" t="s">
        <v>13</v>
      </c>
      <c r="N3" s="146"/>
      <c r="O3" s="146"/>
      <c r="P3" s="146"/>
      <c r="Q3" s="146"/>
      <c r="R3" s="146"/>
      <c r="S3" s="147"/>
      <c r="T3" s="132" t="s">
        <v>14</v>
      </c>
      <c r="U3" s="146"/>
      <c r="V3" s="146"/>
      <c r="W3" s="146"/>
      <c r="X3" s="146"/>
      <c r="Y3" s="146"/>
      <c r="Z3" s="147"/>
      <c r="AA3" s="139" t="s">
        <v>16</v>
      </c>
      <c r="AB3" s="140"/>
      <c r="AC3" s="141" t="s">
        <v>15</v>
      </c>
      <c r="AD3" s="143" t="s">
        <v>17</v>
      </c>
    </row>
    <row r="4" spans="1:30" ht="13.5" thickBot="1">
      <c r="A4" s="148"/>
      <c r="B4" s="149"/>
      <c r="C4" s="150"/>
      <c r="D4" s="150"/>
      <c r="E4" s="145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2"/>
      <c r="AD4" s="144"/>
    </row>
    <row r="5" spans="1:30" ht="15">
      <c r="A5" s="14" t="s">
        <v>129</v>
      </c>
      <c r="B5" s="15" t="s">
        <v>27</v>
      </c>
      <c r="C5" s="46" t="s">
        <v>20</v>
      </c>
      <c r="D5" s="15" t="s">
        <v>21</v>
      </c>
      <c r="E5" s="4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7</v>
      </c>
      <c r="L5" s="4">
        <f aca="true" t="shared" si="0" ref="L5:L68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22</v>
      </c>
      <c r="S5" s="4">
        <f aca="true" t="shared" si="1" ref="S5:S68">M5+N5+O5+P5+Q5</f>
        <v>25</v>
      </c>
      <c r="T5" s="3">
        <v>3</v>
      </c>
      <c r="U5" s="2">
        <v>5</v>
      </c>
      <c r="V5" s="2">
        <v>5</v>
      </c>
      <c r="W5" s="2">
        <v>5</v>
      </c>
      <c r="X5" s="2">
        <v>5</v>
      </c>
      <c r="Y5" s="2">
        <v>63</v>
      </c>
      <c r="Z5" s="4">
        <f>T5+U5+V5+W5+X5</f>
        <v>23</v>
      </c>
      <c r="AA5" s="5">
        <f aca="true" t="shared" si="2" ref="AA5:AB20">K5+R5+Y5</f>
        <v>92</v>
      </c>
      <c r="AB5" s="4">
        <f t="shared" si="2"/>
        <v>73</v>
      </c>
      <c r="AC5" s="43">
        <v>1</v>
      </c>
      <c r="AD5" s="25">
        <f aca="true" t="shared" si="3" ref="AD5:AD68">(AB5/75)*100</f>
        <v>97.33333333333334</v>
      </c>
    </row>
    <row r="6" spans="1:30" ht="15">
      <c r="A6" s="16" t="s">
        <v>23</v>
      </c>
      <c r="B6" s="17" t="s">
        <v>24</v>
      </c>
      <c r="C6" s="46" t="s">
        <v>20</v>
      </c>
      <c r="D6" s="17" t="s">
        <v>25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10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39</v>
      </c>
      <c r="S6" s="4">
        <f t="shared" si="1"/>
        <v>25</v>
      </c>
      <c r="T6" s="3">
        <v>3</v>
      </c>
      <c r="U6" s="2">
        <v>5</v>
      </c>
      <c r="V6" s="2">
        <v>5</v>
      </c>
      <c r="W6" s="2">
        <v>5</v>
      </c>
      <c r="X6" s="2">
        <v>1</v>
      </c>
      <c r="Y6" s="2">
        <v>63</v>
      </c>
      <c r="Z6" s="4">
        <f>T6+U6+V6+W6+X6</f>
        <v>19</v>
      </c>
      <c r="AA6" s="5">
        <f t="shared" si="2"/>
        <v>112</v>
      </c>
      <c r="AB6" s="4">
        <f t="shared" si="2"/>
        <v>69</v>
      </c>
      <c r="AC6" s="43">
        <v>2</v>
      </c>
      <c r="AD6" s="25">
        <f t="shared" si="3"/>
        <v>92</v>
      </c>
    </row>
    <row r="7" spans="1:30" ht="15">
      <c r="A7" s="16" t="s">
        <v>142</v>
      </c>
      <c r="B7" s="17" t="s">
        <v>93</v>
      </c>
      <c r="C7" s="28" t="s">
        <v>20</v>
      </c>
      <c r="D7" s="17" t="s">
        <v>143</v>
      </c>
      <c r="E7" s="4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9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32</v>
      </c>
      <c r="S7" s="4">
        <f t="shared" si="1"/>
        <v>25</v>
      </c>
      <c r="T7" s="3">
        <v>0</v>
      </c>
      <c r="U7" s="2">
        <v>5</v>
      </c>
      <c r="V7" s="2">
        <v>4</v>
      </c>
      <c r="W7" s="2">
        <v>5</v>
      </c>
      <c r="X7" s="2">
        <v>1</v>
      </c>
      <c r="Y7" s="2">
        <v>119</v>
      </c>
      <c r="Z7" s="4">
        <f>T7+U7+V7+W7+X7</f>
        <v>15</v>
      </c>
      <c r="AA7" s="5">
        <f t="shared" si="2"/>
        <v>160</v>
      </c>
      <c r="AB7" s="4">
        <f t="shared" si="2"/>
        <v>65</v>
      </c>
      <c r="AC7" s="43">
        <v>3</v>
      </c>
      <c r="AD7" s="25">
        <f t="shared" si="3"/>
        <v>86.66666666666667</v>
      </c>
    </row>
    <row r="8" spans="1:30" ht="12.75">
      <c r="A8" s="16" t="s">
        <v>31</v>
      </c>
      <c r="B8" s="17" t="s">
        <v>32</v>
      </c>
      <c r="C8" s="28" t="s">
        <v>20</v>
      </c>
      <c r="D8" s="17" t="s">
        <v>21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7</v>
      </c>
      <c r="L8" s="4">
        <f t="shared" si="0"/>
        <v>25</v>
      </c>
      <c r="M8" s="3">
        <v>5</v>
      </c>
      <c r="N8" s="2">
        <v>5</v>
      </c>
      <c r="O8" s="2">
        <v>5</v>
      </c>
      <c r="P8" s="2">
        <v>5</v>
      </c>
      <c r="Q8" s="2">
        <v>5</v>
      </c>
      <c r="R8" s="2">
        <v>37</v>
      </c>
      <c r="S8" s="4">
        <f t="shared" si="1"/>
        <v>25</v>
      </c>
      <c r="T8" s="3">
        <v>5</v>
      </c>
      <c r="U8" s="2">
        <v>3</v>
      </c>
      <c r="V8" s="2">
        <v>0</v>
      </c>
      <c r="W8" s="2">
        <v>1</v>
      </c>
      <c r="X8" s="2">
        <v>1</v>
      </c>
      <c r="Y8" s="2">
        <v>98</v>
      </c>
      <c r="Z8" s="4">
        <f>T8+U8+V8+W8+X8</f>
        <v>10</v>
      </c>
      <c r="AA8" s="5">
        <f t="shared" si="2"/>
        <v>142</v>
      </c>
      <c r="AB8" s="4">
        <f t="shared" si="2"/>
        <v>60</v>
      </c>
      <c r="AC8" s="44">
        <v>4</v>
      </c>
      <c r="AD8" s="25">
        <f t="shared" si="3"/>
        <v>80</v>
      </c>
    </row>
    <row r="9" spans="1:30" ht="12.75">
      <c r="A9" s="16" t="s">
        <v>29</v>
      </c>
      <c r="B9" s="17" t="s">
        <v>30</v>
      </c>
      <c r="C9" s="28" t="s">
        <v>20</v>
      </c>
      <c r="D9" s="17" t="s">
        <v>21</v>
      </c>
      <c r="E9" s="48" t="s">
        <v>22</v>
      </c>
      <c r="F9" s="3">
        <v>0</v>
      </c>
      <c r="G9" s="2">
        <v>5</v>
      </c>
      <c r="H9" s="2">
        <v>5</v>
      </c>
      <c r="I9" s="2">
        <v>5</v>
      </c>
      <c r="J9" s="2">
        <v>5</v>
      </c>
      <c r="K9" s="2">
        <v>23</v>
      </c>
      <c r="L9" s="4">
        <f t="shared" si="0"/>
        <v>20</v>
      </c>
      <c r="M9" s="3">
        <v>5</v>
      </c>
      <c r="N9" s="2">
        <v>5</v>
      </c>
      <c r="O9" s="2"/>
      <c r="P9" s="2">
        <v>5</v>
      </c>
      <c r="Q9" s="2">
        <v>5</v>
      </c>
      <c r="R9" s="2">
        <v>77</v>
      </c>
      <c r="S9" s="4">
        <f t="shared" si="1"/>
        <v>20</v>
      </c>
      <c r="T9" s="3">
        <v>1</v>
      </c>
      <c r="U9" s="2">
        <v>5</v>
      </c>
      <c r="V9" s="2">
        <v>4</v>
      </c>
      <c r="W9" s="2">
        <v>5</v>
      </c>
      <c r="X9" s="2">
        <v>5</v>
      </c>
      <c r="Y9" s="2">
        <v>91</v>
      </c>
      <c r="Z9" s="4">
        <f>T9+U9+V9+W9+X9</f>
        <v>20</v>
      </c>
      <c r="AA9" s="5">
        <f t="shared" si="2"/>
        <v>191</v>
      </c>
      <c r="AB9" s="4">
        <f t="shared" si="2"/>
        <v>60</v>
      </c>
      <c r="AC9" s="45">
        <v>5</v>
      </c>
      <c r="AD9" s="25">
        <f t="shared" si="3"/>
        <v>80</v>
      </c>
    </row>
    <row r="10" spans="1:30" ht="12.75">
      <c r="A10" s="16"/>
      <c r="B10" s="17"/>
      <c r="C10" s="28" t="s">
        <v>20</v>
      </c>
      <c r="D10" s="17"/>
      <c r="E10" s="48"/>
      <c r="F10" s="3"/>
      <c r="G10" s="2"/>
      <c r="H10" s="2"/>
      <c r="I10" s="2"/>
      <c r="J10" s="2"/>
      <c r="K10" s="2"/>
      <c r="L10" s="4">
        <f t="shared" si="0"/>
        <v>0</v>
      </c>
      <c r="M10" s="3"/>
      <c r="N10" s="2"/>
      <c r="O10" s="2"/>
      <c r="P10" s="2"/>
      <c r="Q10" s="2"/>
      <c r="R10" s="2"/>
      <c r="S10" s="4">
        <f t="shared" si="1"/>
        <v>0</v>
      </c>
      <c r="T10" s="3"/>
      <c r="U10" s="2"/>
      <c r="V10" s="2"/>
      <c r="W10" s="2"/>
      <c r="X10" s="2"/>
      <c r="Y10" s="2"/>
      <c r="Z10" s="4">
        <f aca="true" t="shared" si="4" ref="Z10:Z73">T10+U10+V10+W10+X10</f>
        <v>0</v>
      </c>
      <c r="AA10" s="5">
        <f t="shared" si="2"/>
        <v>0</v>
      </c>
      <c r="AB10" s="4">
        <f t="shared" si="2"/>
        <v>0</v>
      </c>
      <c r="AC10" s="45"/>
      <c r="AD10" s="25">
        <f t="shared" si="3"/>
        <v>0</v>
      </c>
    </row>
    <row r="11" spans="1:30" ht="15">
      <c r="A11" s="16" t="s">
        <v>136</v>
      </c>
      <c r="B11" s="17" t="s">
        <v>111</v>
      </c>
      <c r="C11" s="28" t="s">
        <v>20</v>
      </c>
      <c r="D11" s="17" t="s">
        <v>162</v>
      </c>
      <c r="E11" s="48" t="s">
        <v>36</v>
      </c>
      <c r="F11" s="3"/>
      <c r="G11" s="2">
        <v>5</v>
      </c>
      <c r="H11" s="2">
        <v>5</v>
      </c>
      <c r="I11" s="2">
        <v>5</v>
      </c>
      <c r="J11" s="2">
        <v>5</v>
      </c>
      <c r="K11" s="2">
        <v>30</v>
      </c>
      <c r="L11" s="4">
        <f t="shared" si="0"/>
        <v>20</v>
      </c>
      <c r="M11" s="3"/>
      <c r="N11" s="2"/>
      <c r="O11" s="2">
        <v>0</v>
      </c>
      <c r="P11" s="2">
        <v>4</v>
      </c>
      <c r="Q11" s="2">
        <v>0</v>
      </c>
      <c r="R11" s="2">
        <v>80</v>
      </c>
      <c r="S11" s="4">
        <f t="shared" si="1"/>
        <v>4</v>
      </c>
      <c r="T11" s="3"/>
      <c r="U11" s="2"/>
      <c r="V11" s="2">
        <v>0</v>
      </c>
      <c r="W11" s="2">
        <v>1</v>
      </c>
      <c r="X11" s="2">
        <v>1</v>
      </c>
      <c r="Y11" s="2">
        <v>120</v>
      </c>
      <c r="Z11" s="4">
        <f>T11+U11+V11+W11+X11</f>
        <v>2</v>
      </c>
      <c r="AA11" s="5">
        <f t="shared" si="2"/>
        <v>230</v>
      </c>
      <c r="AB11" s="4">
        <f t="shared" si="2"/>
        <v>26</v>
      </c>
      <c r="AC11" s="43">
        <v>1</v>
      </c>
      <c r="AD11" s="25">
        <f t="shared" si="3"/>
        <v>34.66666666666667</v>
      </c>
    </row>
    <row r="12" spans="1:30" ht="15">
      <c r="A12" s="16" t="s">
        <v>144</v>
      </c>
      <c r="B12" s="17" t="s">
        <v>111</v>
      </c>
      <c r="C12" s="28" t="s">
        <v>20</v>
      </c>
      <c r="D12" s="17" t="s">
        <v>25</v>
      </c>
      <c r="E12" s="48" t="s">
        <v>36</v>
      </c>
      <c r="F12" s="3">
        <v>0</v>
      </c>
      <c r="G12" s="2">
        <v>0</v>
      </c>
      <c r="H12" s="2">
        <v>0</v>
      </c>
      <c r="I12" s="2">
        <v>5</v>
      </c>
      <c r="J12" s="2">
        <v>0</v>
      </c>
      <c r="K12" s="2">
        <v>30</v>
      </c>
      <c r="L12" s="4">
        <f t="shared" si="0"/>
        <v>5</v>
      </c>
      <c r="M12" s="3">
        <v>0</v>
      </c>
      <c r="N12" s="2">
        <v>0</v>
      </c>
      <c r="O12" s="2">
        <v>0</v>
      </c>
      <c r="P12" s="2">
        <v>5</v>
      </c>
      <c r="Q12" s="2">
        <v>0</v>
      </c>
      <c r="R12" s="2">
        <v>80</v>
      </c>
      <c r="S12" s="4">
        <f t="shared" si="1"/>
        <v>5</v>
      </c>
      <c r="T12" s="3">
        <v>0</v>
      </c>
      <c r="U12" s="2"/>
      <c r="V12" s="2"/>
      <c r="W12" s="2"/>
      <c r="X12" s="2"/>
      <c r="Y12" s="2">
        <v>120</v>
      </c>
      <c r="Z12" s="4">
        <f>T12+U12+V12+W12+X12</f>
        <v>0</v>
      </c>
      <c r="AA12" s="5">
        <f t="shared" si="2"/>
        <v>230</v>
      </c>
      <c r="AB12" s="4">
        <f t="shared" si="2"/>
        <v>10</v>
      </c>
      <c r="AC12" s="43">
        <v>2</v>
      </c>
      <c r="AD12" s="25">
        <f t="shared" si="3"/>
        <v>13.333333333333334</v>
      </c>
    </row>
    <row r="13" spans="1:30" ht="15">
      <c r="A13" s="16" t="s">
        <v>145</v>
      </c>
      <c r="B13" s="17" t="s">
        <v>146</v>
      </c>
      <c r="C13" s="28" t="s">
        <v>20</v>
      </c>
      <c r="D13" s="17" t="s">
        <v>147</v>
      </c>
      <c r="E13" s="48" t="s">
        <v>36</v>
      </c>
      <c r="F13" s="3">
        <v>5</v>
      </c>
      <c r="G13" s="2">
        <v>0</v>
      </c>
      <c r="H13" s="2">
        <v>0</v>
      </c>
      <c r="I13" s="2">
        <v>0</v>
      </c>
      <c r="J13" s="2">
        <v>0</v>
      </c>
      <c r="K13" s="2">
        <v>30</v>
      </c>
      <c r="L13" s="4">
        <f t="shared" si="0"/>
        <v>5</v>
      </c>
      <c r="M13" s="3">
        <v>0</v>
      </c>
      <c r="N13" s="2">
        <v>0</v>
      </c>
      <c r="O13" s="2">
        <v>0</v>
      </c>
      <c r="P13" s="2">
        <v>0</v>
      </c>
      <c r="Q13" s="2">
        <v>0</v>
      </c>
      <c r="R13" s="2">
        <v>80</v>
      </c>
      <c r="S13" s="4">
        <f t="shared" si="1"/>
        <v>0</v>
      </c>
      <c r="T13" s="3">
        <v>0</v>
      </c>
      <c r="U13" s="2"/>
      <c r="V13" s="2"/>
      <c r="W13" s="2"/>
      <c r="X13" s="2"/>
      <c r="Y13" s="2">
        <v>120</v>
      </c>
      <c r="Z13" s="4">
        <f>T13+U13+V13+W13+X13</f>
        <v>0</v>
      </c>
      <c r="AA13" s="5">
        <f t="shared" si="2"/>
        <v>230</v>
      </c>
      <c r="AB13" s="4">
        <f t="shared" si="2"/>
        <v>5</v>
      </c>
      <c r="AC13" s="43">
        <v>3</v>
      </c>
      <c r="AD13" s="25">
        <f t="shared" si="3"/>
        <v>6.666666666666667</v>
      </c>
    </row>
    <row r="14" spans="1:30" ht="12.75">
      <c r="A14" s="16" t="s">
        <v>148</v>
      </c>
      <c r="B14" s="17" t="s">
        <v>149</v>
      </c>
      <c r="C14" s="28" t="s">
        <v>20</v>
      </c>
      <c r="D14" s="17" t="s">
        <v>21</v>
      </c>
      <c r="E14" s="48" t="s">
        <v>36</v>
      </c>
      <c r="F14" s="3">
        <v>0</v>
      </c>
      <c r="G14" s="2">
        <v>0</v>
      </c>
      <c r="H14" s="2">
        <v>0</v>
      </c>
      <c r="I14" s="2">
        <v>0</v>
      </c>
      <c r="J14" s="2">
        <v>0</v>
      </c>
      <c r="K14" s="2">
        <v>30</v>
      </c>
      <c r="L14" s="4">
        <f t="shared" si="0"/>
        <v>0</v>
      </c>
      <c r="M14" s="3">
        <v>0</v>
      </c>
      <c r="N14" s="2"/>
      <c r="O14" s="2">
        <v>0</v>
      </c>
      <c r="P14" s="2">
        <v>0</v>
      </c>
      <c r="Q14" s="2"/>
      <c r="R14" s="2">
        <v>80</v>
      </c>
      <c r="S14" s="4">
        <f t="shared" si="1"/>
        <v>0</v>
      </c>
      <c r="T14" s="3">
        <v>0</v>
      </c>
      <c r="U14" s="2"/>
      <c r="V14" s="2"/>
      <c r="W14" s="2"/>
      <c r="X14" s="2"/>
      <c r="Y14" s="2">
        <v>120</v>
      </c>
      <c r="Z14" s="4">
        <f>T14+U14+V14+W14+X14</f>
        <v>0</v>
      </c>
      <c r="AA14" s="5">
        <f t="shared" si="2"/>
        <v>230</v>
      </c>
      <c r="AB14" s="4">
        <f t="shared" si="2"/>
        <v>0</v>
      </c>
      <c r="AC14" s="44">
        <v>4</v>
      </c>
      <c r="AD14" s="25">
        <f t="shared" si="3"/>
        <v>0</v>
      </c>
    </row>
    <row r="15" spans="1:30" ht="12.75">
      <c r="A15" s="16" t="s">
        <v>150</v>
      </c>
      <c r="B15" s="17" t="s">
        <v>87</v>
      </c>
      <c r="C15" s="28" t="s">
        <v>20</v>
      </c>
      <c r="D15" s="17" t="s">
        <v>21</v>
      </c>
      <c r="E15" s="48" t="s">
        <v>36</v>
      </c>
      <c r="F15" s="3">
        <v>0</v>
      </c>
      <c r="G15" s="2">
        <v>0</v>
      </c>
      <c r="H15" s="2">
        <v>0</v>
      </c>
      <c r="I15" s="2">
        <v>0</v>
      </c>
      <c r="J15" s="2">
        <v>0</v>
      </c>
      <c r="K15" s="2">
        <v>30</v>
      </c>
      <c r="L15" s="4">
        <f t="shared" si="0"/>
        <v>0</v>
      </c>
      <c r="M15" s="3">
        <v>0</v>
      </c>
      <c r="N15" s="2"/>
      <c r="O15" s="2">
        <v>0</v>
      </c>
      <c r="P15" s="2">
        <v>0</v>
      </c>
      <c r="Q15" s="2">
        <v>0</v>
      </c>
      <c r="R15" s="2">
        <v>80</v>
      </c>
      <c r="S15" s="4">
        <f t="shared" si="1"/>
        <v>0</v>
      </c>
      <c r="T15" s="3">
        <v>0</v>
      </c>
      <c r="U15" s="2">
        <v>0</v>
      </c>
      <c r="V15" s="2"/>
      <c r="W15" s="2"/>
      <c r="X15" s="2"/>
      <c r="Y15" s="2">
        <v>120</v>
      </c>
      <c r="Z15" s="4">
        <f>T15+U15+V15+W15+X15</f>
        <v>0</v>
      </c>
      <c r="AA15" s="5">
        <f t="shared" si="2"/>
        <v>230</v>
      </c>
      <c r="AB15" s="4">
        <f t="shared" si="2"/>
        <v>0</v>
      </c>
      <c r="AC15" s="45">
        <v>5</v>
      </c>
      <c r="AD15" s="25">
        <f t="shared" si="3"/>
        <v>0</v>
      </c>
    </row>
    <row r="16" spans="1:30" ht="12.75">
      <c r="A16" s="16"/>
      <c r="B16" s="17"/>
      <c r="C16" s="28"/>
      <c r="D16" s="17"/>
      <c r="E16" s="48"/>
      <c r="F16" s="3"/>
      <c r="G16" s="2"/>
      <c r="H16" s="2"/>
      <c r="I16" s="2"/>
      <c r="J16" s="2"/>
      <c r="K16" s="2"/>
      <c r="L16" s="4">
        <f t="shared" si="0"/>
        <v>0</v>
      </c>
      <c r="M16" s="3"/>
      <c r="N16" s="2"/>
      <c r="O16" s="2"/>
      <c r="P16" s="2"/>
      <c r="Q16" s="2"/>
      <c r="R16" s="2"/>
      <c r="S16" s="4">
        <f t="shared" si="1"/>
        <v>0</v>
      </c>
      <c r="T16" s="3"/>
      <c r="U16" s="2"/>
      <c r="V16" s="2"/>
      <c r="W16" s="2"/>
      <c r="X16" s="2"/>
      <c r="Y16" s="2"/>
      <c r="Z16" s="4">
        <f t="shared" si="4"/>
        <v>0</v>
      </c>
      <c r="AA16" s="5">
        <f t="shared" si="2"/>
        <v>0</v>
      </c>
      <c r="AB16" s="4">
        <f t="shared" si="2"/>
        <v>0</v>
      </c>
      <c r="AC16" s="20"/>
      <c r="AD16" s="25">
        <f t="shared" si="3"/>
        <v>0</v>
      </c>
    </row>
    <row r="17" spans="1:30" ht="12.75">
      <c r="A17" s="16"/>
      <c r="B17" s="17"/>
      <c r="C17" s="17"/>
      <c r="D17" s="17"/>
      <c r="E17" s="18"/>
      <c r="F17" s="3"/>
      <c r="G17" s="2"/>
      <c r="H17" s="2"/>
      <c r="I17" s="2"/>
      <c r="J17" s="2"/>
      <c r="K17" s="2"/>
      <c r="L17" s="4">
        <f t="shared" si="0"/>
        <v>0</v>
      </c>
      <c r="M17" s="3"/>
      <c r="N17" s="2"/>
      <c r="O17" s="2"/>
      <c r="P17" s="2"/>
      <c r="Q17" s="2"/>
      <c r="R17" s="2"/>
      <c r="S17" s="4">
        <f t="shared" si="1"/>
        <v>0</v>
      </c>
      <c r="T17" s="3"/>
      <c r="U17" s="2"/>
      <c r="V17" s="2"/>
      <c r="W17" s="2"/>
      <c r="X17" s="2"/>
      <c r="Y17" s="2"/>
      <c r="Z17" s="4">
        <f t="shared" si="4"/>
        <v>0</v>
      </c>
      <c r="AA17" s="5">
        <f t="shared" si="2"/>
        <v>0</v>
      </c>
      <c r="AB17" s="4">
        <f t="shared" si="2"/>
        <v>0</v>
      </c>
      <c r="AC17" s="20"/>
      <c r="AD17" s="25">
        <f t="shared" si="3"/>
        <v>0</v>
      </c>
    </row>
    <row r="18" spans="1:30" ht="12.75">
      <c r="A18" s="16"/>
      <c r="B18" s="17"/>
      <c r="C18" s="17"/>
      <c r="D18" s="17"/>
      <c r="E18" s="18"/>
      <c r="F18" s="3"/>
      <c r="G18" s="2"/>
      <c r="H18" s="2"/>
      <c r="I18" s="2"/>
      <c r="J18" s="2"/>
      <c r="K18" s="2"/>
      <c r="L18" s="4">
        <f t="shared" si="0"/>
        <v>0</v>
      </c>
      <c r="M18" s="3"/>
      <c r="N18" s="2"/>
      <c r="O18" s="2"/>
      <c r="P18" s="2"/>
      <c r="Q18" s="2"/>
      <c r="R18" s="2"/>
      <c r="S18" s="4">
        <f t="shared" si="1"/>
        <v>0</v>
      </c>
      <c r="T18" s="3"/>
      <c r="U18" s="2"/>
      <c r="V18" s="2"/>
      <c r="W18" s="2"/>
      <c r="X18" s="2"/>
      <c r="Y18" s="2"/>
      <c r="Z18" s="4">
        <f t="shared" si="4"/>
        <v>0</v>
      </c>
      <c r="AA18" s="5">
        <f t="shared" si="2"/>
        <v>0</v>
      </c>
      <c r="AB18" s="4">
        <f t="shared" si="2"/>
        <v>0</v>
      </c>
      <c r="AC18" s="20"/>
      <c r="AD18" s="25">
        <f t="shared" si="3"/>
        <v>0</v>
      </c>
    </row>
    <row r="19" spans="1:30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4">
        <f t="shared" si="0"/>
        <v>0</v>
      </c>
      <c r="M19" s="3"/>
      <c r="N19" s="2"/>
      <c r="O19" s="2"/>
      <c r="P19" s="2"/>
      <c r="Q19" s="2"/>
      <c r="R19" s="2"/>
      <c r="S19" s="4">
        <f t="shared" si="1"/>
        <v>0</v>
      </c>
      <c r="T19" s="3"/>
      <c r="U19" s="2"/>
      <c r="V19" s="2"/>
      <c r="W19" s="2"/>
      <c r="X19" s="2"/>
      <c r="Y19" s="2"/>
      <c r="Z19" s="4">
        <f t="shared" si="4"/>
        <v>0</v>
      </c>
      <c r="AA19" s="5">
        <f t="shared" si="2"/>
        <v>0</v>
      </c>
      <c r="AB19" s="4">
        <f t="shared" si="2"/>
        <v>0</v>
      </c>
      <c r="AC19" s="20"/>
      <c r="AD19" s="25">
        <f t="shared" si="3"/>
        <v>0</v>
      </c>
    </row>
    <row r="20" spans="1:30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4">
        <f t="shared" si="0"/>
        <v>0</v>
      </c>
      <c r="M20" s="3"/>
      <c r="N20" s="2"/>
      <c r="O20" s="2"/>
      <c r="P20" s="2"/>
      <c r="Q20" s="2"/>
      <c r="R20" s="2"/>
      <c r="S20" s="4">
        <f t="shared" si="1"/>
        <v>0</v>
      </c>
      <c r="T20" s="3"/>
      <c r="U20" s="2"/>
      <c r="V20" s="2"/>
      <c r="W20" s="2"/>
      <c r="X20" s="2"/>
      <c r="Y20" s="2"/>
      <c r="Z20" s="4">
        <f t="shared" si="4"/>
        <v>0</v>
      </c>
      <c r="AA20" s="5">
        <f t="shared" si="2"/>
        <v>0</v>
      </c>
      <c r="AB20" s="4">
        <f t="shared" si="2"/>
        <v>0</v>
      </c>
      <c r="AC20" s="20"/>
      <c r="AD20" s="25">
        <f t="shared" si="3"/>
        <v>0</v>
      </c>
    </row>
    <row r="21" spans="1:30" ht="12.75">
      <c r="A21" s="16"/>
      <c r="B21" s="17"/>
      <c r="C21" s="10"/>
      <c r="D21" s="10"/>
      <c r="E21" s="18"/>
      <c r="F21" s="3"/>
      <c r="G21" s="2"/>
      <c r="H21" s="2"/>
      <c r="I21" s="2"/>
      <c r="J21" s="2"/>
      <c r="K21" s="2"/>
      <c r="L21" s="4">
        <f t="shared" si="0"/>
        <v>0</v>
      </c>
      <c r="M21" s="3"/>
      <c r="N21" s="2"/>
      <c r="O21" s="2"/>
      <c r="P21" s="2"/>
      <c r="Q21" s="2"/>
      <c r="R21" s="2"/>
      <c r="S21" s="4">
        <f t="shared" si="1"/>
        <v>0</v>
      </c>
      <c r="T21" s="3"/>
      <c r="U21" s="2"/>
      <c r="V21" s="2"/>
      <c r="W21" s="2"/>
      <c r="X21" s="2"/>
      <c r="Y21" s="2"/>
      <c r="Z21" s="4">
        <f t="shared" si="4"/>
        <v>0</v>
      </c>
      <c r="AA21" s="5">
        <f aca="true" t="shared" si="5" ref="AA21:AB35">K21+R21+Y21</f>
        <v>0</v>
      </c>
      <c r="AB21" s="4">
        <f t="shared" si="5"/>
        <v>0</v>
      </c>
      <c r="AC21" s="20"/>
      <c r="AD21" s="25">
        <f t="shared" si="3"/>
        <v>0</v>
      </c>
    </row>
    <row r="22" spans="1:30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4">
        <f t="shared" si="0"/>
        <v>0</v>
      </c>
      <c r="M22" s="3"/>
      <c r="N22" s="2"/>
      <c r="O22" s="2"/>
      <c r="P22" s="2"/>
      <c r="Q22" s="2"/>
      <c r="R22" s="2"/>
      <c r="S22" s="4">
        <f t="shared" si="1"/>
        <v>0</v>
      </c>
      <c r="T22" s="3"/>
      <c r="U22" s="2"/>
      <c r="V22" s="2"/>
      <c r="W22" s="2"/>
      <c r="X22" s="2"/>
      <c r="Y22" s="2"/>
      <c r="Z22" s="4">
        <f t="shared" si="4"/>
        <v>0</v>
      </c>
      <c r="AA22" s="5">
        <f t="shared" si="5"/>
        <v>0</v>
      </c>
      <c r="AB22" s="4">
        <f t="shared" si="5"/>
        <v>0</v>
      </c>
      <c r="AC22" s="20"/>
      <c r="AD22" s="25">
        <f t="shared" si="3"/>
        <v>0</v>
      </c>
    </row>
    <row r="23" spans="1:30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0"/>
        <v>0</v>
      </c>
      <c r="M23" s="3"/>
      <c r="N23" s="2"/>
      <c r="O23" s="2"/>
      <c r="P23" s="2"/>
      <c r="Q23" s="2"/>
      <c r="R23" s="2"/>
      <c r="S23" s="4">
        <f t="shared" si="1"/>
        <v>0</v>
      </c>
      <c r="T23" s="3"/>
      <c r="U23" s="2"/>
      <c r="V23" s="2"/>
      <c r="W23" s="2"/>
      <c r="X23" s="2"/>
      <c r="Y23" s="2"/>
      <c r="Z23" s="4">
        <f t="shared" si="4"/>
        <v>0</v>
      </c>
      <c r="AA23" s="5">
        <f t="shared" si="5"/>
        <v>0</v>
      </c>
      <c r="AB23" s="4">
        <f t="shared" si="5"/>
        <v>0</v>
      </c>
      <c r="AC23" s="20"/>
      <c r="AD23" s="25">
        <f t="shared" si="3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0"/>
        <v>0</v>
      </c>
      <c r="M24" s="3"/>
      <c r="N24" s="2"/>
      <c r="O24" s="2"/>
      <c r="P24" s="2"/>
      <c r="Q24" s="2"/>
      <c r="R24" s="2"/>
      <c r="S24" s="4">
        <f t="shared" si="1"/>
        <v>0</v>
      </c>
      <c r="T24" s="3"/>
      <c r="U24" s="2"/>
      <c r="V24" s="2"/>
      <c r="W24" s="2"/>
      <c r="X24" s="2"/>
      <c r="Y24" s="2"/>
      <c r="Z24" s="4">
        <f t="shared" si="4"/>
        <v>0</v>
      </c>
      <c r="AA24" s="5">
        <f t="shared" si="5"/>
        <v>0</v>
      </c>
      <c r="AB24" s="4">
        <f t="shared" si="5"/>
        <v>0</v>
      </c>
      <c r="AC24" s="20"/>
      <c r="AD24" s="25">
        <f t="shared" si="3"/>
        <v>0</v>
      </c>
    </row>
    <row r="25" spans="1:30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4">
        <f t="shared" si="0"/>
        <v>0</v>
      </c>
      <c r="M25" s="3"/>
      <c r="N25" s="2"/>
      <c r="O25" s="2"/>
      <c r="P25" s="2"/>
      <c r="Q25" s="2"/>
      <c r="R25" s="2"/>
      <c r="S25" s="4">
        <f t="shared" si="1"/>
        <v>0</v>
      </c>
      <c r="T25" s="3"/>
      <c r="U25" s="2"/>
      <c r="V25" s="2"/>
      <c r="W25" s="2"/>
      <c r="X25" s="2"/>
      <c r="Y25" s="2"/>
      <c r="Z25" s="4">
        <f t="shared" si="4"/>
        <v>0</v>
      </c>
      <c r="AA25" s="5">
        <f t="shared" si="5"/>
        <v>0</v>
      </c>
      <c r="AB25" s="4">
        <f t="shared" si="5"/>
        <v>0</v>
      </c>
      <c r="AC25" s="20"/>
      <c r="AD25" s="25">
        <f t="shared" si="3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0"/>
        <v>0</v>
      </c>
      <c r="M26" s="3"/>
      <c r="N26" s="2"/>
      <c r="O26" s="2"/>
      <c r="P26" s="2"/>
      <c r="Q26" s="2"/>
      <c r="R26" s="2"/>
      <c r="S26" s="4">
        <f t="shared" si="1"/>
        <v>0</v>
      </c>
      <c r="T26" s="3"/>
      <c r="U26" s="2"/>
      <c r="V26" s="2"/>
      <c r="W26" s="2"/>
      <c r="X26" s="2"/>
      <c r="Y26" s="2"/>
      <c r="Z26" s="4">
        <f t="shared" si="4"/>
        <v>0</v>
      </c>
      <c r="AA26" s="5">
        <f t="shared" si="5"/>
        <v>0</v>
      </c>
      <c r="AB26" s="4">
        <f t="shared" si="5"/>
        <v>0</v>
      </c>
      <c r="AC26" s="20"/>
      <c r="AD26" s="25">
        <f t="shared" si="3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4"/>
        <v>0</v>
      </c>
      <c r="AA27" s="5">
        <f t="shared" si="5"/>
        <v>0</v>
      </c>
      <c r="AB27" s="4">
        <f t="shared" si="5"/>
        <v>0</v>
      </c>
      <c r="AC27" s="20"/>
      <c r="AD27" s="25">
        <f t="shared" si="3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4"/>
        <v>0</v>
      </c>
      <c r="AA28" s="5">
        <f t="shared" si="5"/>
        <v>0</v>
      </c>
      <c r="AB28" s="4">
        <f t="shared" si="5"/>
        <v>0</v>
      </c>
      <c r="AC28" s="20"/>
      <c r="AD28" s="25">
        <f t="shared" si="3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0"/>
        <v>0</v>
      </c>
      <c r="M29" s="3"/>
      <c r="N29" s="2"/>
      <c r="O29" s="2"/>
      <c r="P29" s="2"/>
      <c r="Q29" s="2"/>
      <c r="R29" s="2"/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4"/>
        <v>0</v>
      </c>
      <c r="AA29" s="5">
        <f t="shared" si="5"/>
        <v>0</v>
      </c>
      <c r="AB29" s="4">
        <f t="shared" si="5"/>
        <v>0</v>
      </c>
      <c r="AC29" s="20"/>
      <c r="AD29" s="25">
        <f t="shared" si="3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4"/>
        <v>0</v>
      </c>
      <c r="AA30" s="5">
        <f t="shared" si="5"/>
        <v>0</v>
      </c>
      <c r="AB30" s="4">
        <f t="shared" si="5"/>
        <v>0</v>
      </c>
      <c r="AC30" s="20"/>
      <c r="AD30" s="25">
        <f t="shared" si="3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4"/>
        <v>0</v>
      </c>
      <c r="AA31" s="5">
        <f t="shared" si="5"/>
        <v>0</v>
      </c>
      <c r="AB31" s="4">
        <f t="shared" si="5"/>
        <v>0</v>
      </c>
      <c r="AC31" s="20"/>
      <c r="AD31" s="25">
        <f t="shared" si="3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4"/>
        <v>0</v>
      </c>
      <c r="AA32" s="5">
        <f t="shared" si="5"/>
        <v>0</v>
      </c>
      <c r="AB32" s="4">
        <f t="shared" si="5"/>
        <v>0</v>
      </c>
      <c r="AC32" s="20"/>
      <c r="AD32" s="25">
        <f t="shared" si="3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4"/>
        <v>0</v>
      </c>
      <c r="AA33" s="5">
        <f t="shared" si="5"/>
        <v>0</v>
      </c>
      <c r="AB33" s="4">
        <f t="shared" si="5"/>
        <v>0</v>
      </c>
      <c r="AC33" s="20"/>
      <c r="AD33" s="25">
        <f t="shared" si="3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4"/>
        <v>0</v>
      </c>
      <c r="AA34" s="5">
        <f t="shared" si="5"/>
        <v>0</v>
      </c>
      <c r="AB34" s="4">
        <f t="shared" si="5"/>
        <v>0</v>
      </c>
      <c r="AC34" s="20"/>
      <c r="AD34" s="25">
        <f t="shared" si="3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4"/>
        <v>0</v>
      </c>
      <c r="AA35" s="5">
        <f t="shared" si="5"/>
        <v>0</v>
      </c>
      <c r="AB35" s="4">
        <f t="shared" si="5"/>
        <v>0</v>
      </c>
      <c r="AC35" s="20"/>
      <c r="AD35" s="25">
        <f t="shared" si="3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>F36+G36+H36+I36+J36</f>
        <v>0</v>
      </c>
      <c r="M36" s="3"/>
      <c r="N36" s="2"/>
      <c r="O36" s="2"/>
      <c r="P36" s="2"/>
      <c r="Q36" s="2"/>
      <c r="R36" s="2"/>
      <c r="S36" s="4">
        <f>M36+N36+O36+P36+Q36</f>
        <v>0</v>
      </c>
      <c r="T36" s="3"/>
      <c r="U36" s="2"/>
      <c r="V36" s="2"/>
      <c r="W36" s="2"/>
      <c r="X36" s="2"/>
      <c r="Y36" s="2"/>
      <c r="Z36" s="4">
        <f>T36+U36+V36+W36+X36</f>
        <v>0</v>
      </c>
      <c r="AA36" s="5">
        <f>K36+R36+Y36</f>
        <v>0</v>
      </c>
      <c r="AB36" s="4">
        <f>L36+S36+Z36</f>
        <v>0</v>
      </c>
      <c r="AC36" s="20"/>
      <c r="AD36" s="25">
        <f t="shared" si="3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>F37+G37+H37+I37+J37</f>
        <v>0</v>
      </c>
      <c r="M37" s="3"/>
      <c r="N37" s="2"/>
      <c r="O37" s="2"/>
      <c r="P37" s="2"/>
      <c r="Q37" s="2"/>
      <c r="R37" s="2"/>
      <c r="S37" s="4">
        <f>M37+N37+O37+P37+Q37</f>
        <v>0</v>
      </c>
      <c r="T37" s="3"/>
      <c r="U37" s="2"/>
      <c r="V37" s="2"/>
      <c r="W37" s="2"/>
      <c r="X37" s="2"/>
      <c r="Y37" s="2"/>
      <c r="Z37" s="4">
        <f>T37+U37+V37+W37+X37</f>
        <v>0</v>
      </c>
      <c r="AA37" s="5">
        <f>K37+R37+Y37</f>
        <v>0</v>
      </c>
      <c r="AB37" s="4">
        <f>L37+S37+Z37</f>
        <v>0</v>
      </c>
      <c r="AC37" s="20"/>
      <c r="AD37" s="25">
        <f t="shared" si="3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4"/>
        <v>0</v>
      </c>
      <c r="AA38" s="5">
        <f aca="true" t="shared" si="6" ref="AA38:AB70">K38+R38+Y38</f>
        <v>0</v>
      </c>
      <c r="AB38" s="4">
        <f t="shared" si="6"/>
        <v>0</v>
      </c>
      <c r="AC38" s="20"/>
      <c r="AD38" s="25">
        <f t="shared" si="3"/>
        <v>0</v>
      </c>
    </row>
    <row r="39" spans="3:30" ht="12.75"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4"/>
        <v>0</v>
      </c>
      <c r="AA39" s="5">
        <f>K39+R39+Y39</f>
        <v>0</v>
      </c>
      <c r="AB39" s="4">
        <f>L39+S39+Z39</f>
        <v>0</v>
      </c>
      <c r="AC39" s="20"/>
      <c r="AD39" s="25">
        <f t="shared" si="3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4"/>
        <v>0</v>
      </c>
      <c r="AA40" s="5">
        <f t="shared" si="6"/>
        <v>0</v>
      </c>
      <c r="AB40" s="4">
        <f t="shared" si="6"/>
        <v>0</v>
      </c>
      <c r="AC40" s="20"/>
      <c r="AD40" s="25">
        <f t="shared" si="3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4"/>
        <v>0</v>
      </c>
      <c r="AA41" s="5">
        <f t="shared" si="6"/>
        <v>0</v>
      </c>
      <c r="AB41" s="4">
        <f t="shared" si="6"/>
        <v>0</v>
      </c>
      <c r="AC41" s="20"/>
      <c r="AD41" s="25">
        <f t="shared" si="3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4"/>
        <v>0</v>
      </c>
      <c r="AA42" s="5">
        <f t="shared" si="6"/>
        <v>0</v>
      </c>
      <c r="AB42" s="4">
        <f t="shared" si="6"/>
        <v>0</v>
      </c>
      <c r="AC42" s="20"/>
      <c r="AD42" s="25">
        <f t="shared" si="3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4"/>
        <v>0</v>
      </c>
      <c r="AA43" s="5">
        <f t="shared" si="6"/>
        <v>0</v>
      </c>
      <c r="AB43" s="4">
        <f t="shared" si="6"/>
        <v>0</v>
      </c>
      <c r="AC43" s="20"/>
      <c r="AD43" s="25">
        <f t="shared" si="3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4"/>
        <v>0</v>
      </c>
      <c r="AA44" s="5">
        <f t="shared" si="6"/>
        <v>0</v>
      </c>
      <c r="AB44" s="4">
        <f t="shared" si="6"/>
        <v>0</v>
      </c>
      <c r="AC44" s="20"/>
      <c r="AD44" s="25">
        <f t="shared" si="3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4"/>
        <v>0</v>
      </c>
      <c r="AA45" s="5">
        <f t="shared" si="6"/>
        <v>0</v>
      </c>
      <c r="AB45" s="4">
        <f t="shared" si="6"/>
        <v>0</v>
      </c>
      <c r="AC45" s="20"/>
      <c r="AD45" s="25">
        <f t="shared" si="3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4"/>
        <v>0</v>
      </c>
      <c r="AA46" s="5">
        <f t="shared" si="6"/>
        <v>0</v>
      </c>
      <c r="AB46" s="4">
        <f t="shared" si="6"/>
        <v>0</v>
      </c>
      <c r="AC46" s="20"/>
      <c r="AD46" s="25">
        <f t="shared" si="3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4"/>
        <v>0</v>
      </c>
      <c r="AA47" s="5">
        <f t="shared" si="6"/>
        <v>0</v>
      </c>
      <c r="AB47" s="4">
        <f t="shared" si="6"/>
        <v>0</v>
      </c>
      <c r="AC47" s="20"/>
      <c r="AD47" s="25">
        <f t="shared" si="3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4"/>
        <v>0</v>
      </c>
      <c r="AA48" s="5">
        <f t="shared" si="6"/>
        <v>0</v>
      </c>
      <c r="AB48" s="4">
        <f t="shared" si="6"/>
        <v>0</v>
      </c>
      <c r="AC48" s="20"/>
      <c r="AD48" s="25">
        <f t="shared" si="3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4"/>
        <v>0</v>
      </c>
      <c r="AA49" s="5">
        <f t="shared" si="6"/>
        <v>0</v>
      </c>
      <c r="AB49" s="4">
        <f t="shared" si="6"/>
        <v>0</v>
      </c>
      <c r="AC49" s="20"/>
      <c r="AD49" s="25">
        <f t="shared" si="3"/>
        <v>0</v>
      </c>
    </row>
    <row r="50" spans="1:30" ht="12.75">
      <c r="A50" s="16"/>
      <c r="B50" s="17"/>
      <c r="C50" s="17"/>
      <c r="D50" s="10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4"/>
        <v>0</v>
      </c>
      <c r="AA50" s="5">
        <f t="shared" si="6"/>
        <v>0</v>
      </c>
      <c r="AB50" s="4">
        <f t="shared" si="6"/>
        <v>0</v>
      </c>
      <c r="AC50" s="20"/>
      <c r="AD50" s="25">
        <f t="shared" si="3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4"/>
        <v>0</v>
      </c>
      <c r="AA51" s="5">
        <f t="shared" si="6"/>
        <v>0</v>
      </c>
      <c r="AB51" s="4">
        <f t="shared" si="6"/>
        <v>0</v>
      </c>
      <c r="AC51" s="20"/>
      <c r="AD51" s="25">
        <f t="shared" si="3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4"/>
        <v>0</v>
      </c>
      <c r="AA52" s="5">
        <f t="shared" si="6"/>
        <v>0</v>
      </c>
      <c r="AB52" s="4">
        <f t="shared" si="6"/>
        <v>0</v>
      </c>
      <c r="AC52" s="20"/>
      <c r="AD52" s="25">
        <f t="shared" si="3"/>
        <v>0</v>
      </c>
    </row>
    <row r="53" spans="1:30" ht="12.75">
      <c r="A53" s="16"/>
      <c r="B53" s="17"/>
      <c r="C53" s="10"/>
      <c r="D53" s="10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4"/>
        <v>0</v>
      </c>
      <c r="AA53" s="5">
        <f t="shared" si="6"/>
        <v>0</v>
      </c>
      <c r="AB53" s="4">
        <f t="shared" si="6"/>
        <v>0</v>
      </c>
      <c r="AC53" s="20"/>
      <c r="AD53" s="25">
        <f t="shared" si="3"/>
        <v>0</v>
      </c>
    </row>
    <row r="54" spans="1:30" ht="12.75">
      <c r="A54" s="16"/>
      <c r="B54" s="17"/>
      <c r="C54" s="10"/>
      <c r="D54" s="10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4"/>
        <v>0</v>
      </c>
      <c r="AA54" s="5">
        <f t="shared" si="6"/>
        <v>0</v>
      </c>
      <c r="AB54" s="4">
        <f t="shared" si="6"/>
        <v>0</v>
      </c>
      <c r="AC54" s="20"/>
      <c r="AD54" s="25">
        <f t="shared" si="3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4"/>
        <v>0</v>
      </c>
      <c r="AA55" s="5">
        <f t="shared" si="6"/>
        <v>0</v>
      </c>
      <c r="AB55" s="4">
        <f t="shared" si="6"/>
        <v>0</v>
      </c>
      <c r="AC55" s="20"/>
      <c r="AD55" s="25">
        <f t="shared" si="3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4"/>
        <v>0</v>
      </c>
      <c r="AA56" s="5">
        <f t="shared" si="6"/>
        <v>0</v>
      </c>
      <c r="AB56" s="4">
        <f t="shared" si="6"/>
        <v>0</v>
      </c>
      <c r="AC56" s="20"/>
      <c r="AD56" s="25">
        <f t="shared" si="3"/>
        <v>0</v>
      </c>
    </row>
    <row r="57" spans="1:30" ht="12.75">
      <c r="A57" s="16"/>
      <c r="B57" s="17"/>
      <c r="C57" s="10"/>
      <c r="D57" s="17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4"/>
        <v>0</v>
      </c>
      <c r="AA57" s="5">
        <f t="shared" si="6"/>
        <v>0</v>
      </c>
      <c r="AB57" s="4">
        <f t="shared" si="6"/>
        <v>0</v>
      </c>
      <c r="AC57" s="20"/>
      <c r="AD57" s="25">
        <f t="shared" si="3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4"/>
        <v>0</v>
      </c>
      <c r="AA58" s="5">
        <f t="shared" si="6"/>
        <v>0</v>
      </c>
      <c r="AB58" s="4">
        <f t="shared" si="6"/>
        <v>0</v>
      </c>
      <c r="AC58" s="20"/>
      <c r="AD58" s="25">
        <f t="shared" si="3"/>
        <v>0</v>
      </c>
    </row>
    <row r="59" spans="1:30" ht="15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4"/>
        <v>0</v>
      </c>
      <c r="AA59" s="5">
        <f t="shared" si="6"/>
        <v>0</v>
      </c>
      <c r="AB59" s="4">
        <f t="shared" si="6"/>
        <v>0</v>
      </c>
      <c r="AC59" s="19"/>
      <c r="AD59" s="25">
        <f t="shared" si="3"/>
        <v>0</v>
      </c>
    </row>
    <row r="60" spans="1:30" ht="15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4"/>
        <v>0</v>
      </c>
      <c r="AA60" s="5">
        <f t="shared" si="6"/>
        <v>0</v>
      </c>
      <c r="AB60" s="4">
        <f t="shared" si="6"/>
        <v>0</v>
      </c>
      <c r="AC60" s="19"/>
      <c r="AD60" s="25">
        <f t="shared" si="3"/>
        <v>0</v>
      </c>
    </row>
    <row r="61" spans="1:30" ht="15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4"/>
        <v>0</v>
      </c>
      <c r="AA61" s="5">
        <f t="shared" si="6"/>
        <v>0</v>
      </c>
      <c r="AB61" s="4">
        <f t="shared" si="6"/>
        <v>0</v>
      </c>
      <c r="AC61" s="19"/>
      <c r="AD61" s="25">
        <f t="shared" si="3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4"/>
        <v>0</v>
      </c>
      <c r="AA62" s="5">
        <f t="shared" si="6"/>
        <v>0</v>
      </c>
      <c r="AB62" s="4">
        <f t="shared" si="6"/>
        <v>0</v>
      </c>
      <c r="AC62" s="20"/>
      <c r="AD62" s="25">
        <f t="shared" si="3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4"/>
        <v>0</v>
      </c>
      <c r="AA63" s="5">
        <f t="shared" si="6"/>
        <v>0</v>
      </c>
      <c r="AB63" s="4">
        <f t="shared" si="6"/>
        <v>0</v>
      </c>
      <c r="AC63" s="20"/>
      <c r="AD63" s="25">
        <f t="shared" si="3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4"/>
        <v>0</v>
      </c>
      <c r="AA64" s="5">
        <f t="shared" si="6"/>
        <v>0</v>
      </c>
      <c r="AB64" s="4">
        <f t="shared" si="6"/>
        <v>0</v>
      </c>
      <c r="AC64" s="20"/>
      <c r="AD64" s="25">
        <f t="shared" si="3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4"/>
        <v>0</v>
      </c>
      <c r="AA65" s="5">
        <f t="shared" si="6"/>
        <v>0</v>
      </c>
      <c r="AB65" s="4">
        <f t="shared" si="6"/>
        <v>0</v>
      </c>
      <c r="AC65" s="20"/>
      <c r="AD65" s="25">
        <f t="shared" si="3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4"/>
        <v>0</v>
      </c>
      <c r="AA66" s="5">
        <f t="shared" si="6"/>
        <v>0</v>
      </c>
      <c r="AB66" s="4">
        <f t="shared" si="6"/>
        <v>0</v>
      </c>
      <c r="AC66" s="20"/>
      <c r="AD66" s="25">
        <f t="shared" si="3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4"/>
        <v>0</v>
      </c>
      <c r="AA67" s="5">
        <f t="shared" si="6"/>
        <v>0</v>
      </c>
      <c r="AB67" s="4">
        <f t="shared" si="6"/>
        <v>0</v>
      </c>
      <c r="AC67" s="20"/>
      <c r="AD67" s="25">
        <f t="shared" si="3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4"/>
        <v>0</v>
      </c>
      <c r="AA68" s="5">
        <f t="shared" si="6"/>
        <v>0</v>
      </c>
      <c r="AB68" s="4">
        <f t="shared" si="6"/>
        <v>0</v>
      </c>
      <c r="AC68" s="20"/>
      <c r="AD68" s="25">
        <f t="shared" si="3"/>
        <v>0</v>
      </c>
    </row>
    <row r="69" spans="1:30" ht="12.75">
      <c r="A69" s="16"/>
      <c r="B69" s="17"/>
      <c r="C69" s="10"/>
      <c r="D69" s="10"/>
      <c r="E69" s="18"/>
      <c r="F69" s="3"/>
      <c r="G69" s="2"/>
      <c r="H69" s="2"/>
      <c r="I69" s="2"/>
      <c r="J69" s="2"/>
      <c r="K69" s="2"/>
      <c r="L69" s="4">
        <f aca="true" t="shared" si="7" ref="L69:L110">F69+G69+H69+I69+J69</f>
        <v>0</v>
      </c>
      <c r="M69" s="3"/>
      <c r="N69" s="2"/>
      <c r="O69" s="2"/>
      <c r="P69" s="2"/>
      <c r="Q69" s="2"/>
      <c r="R69" s="2"/>
      <c r="S69" s="4">
        <f aca="true" t="shared" si="8" ref="S69:S110">M69+N69+O69+P69+Q69</f>
        <v>0</v>
      </c>
      <c r="T69" s="3"/>
      <c r="U69" s="2"/>
      <c r="V69" s="2"/>
      <c r="W69" s="2"/>
      <c r="X69" s="2"/>
      <c r="Y69" s="2"/>
      <c r="Z69" s="4">
        <f t="shared" si="4"/>
        <v>0</v>
      </c>
      <c r="AA69" s="5">
        <f t="shared" si="6"/>
        <v>0</v>
      </c>
      <c r="AB69" s="4">
        <f t="shared" si="6"/>
        <v>0</v>
      </c>
      <c r="AC69" s="20"/>
      <c r="AD69" s="25">
        <f aca="true" t="shared" si="9" ref="AD69:AD110">(AB69/75)*100</f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4"/>
        <v>0</v>
      </c>
      <c r="AA70" s="5">
        <f t="shared" si="6"/>
        <v>0</v>
      </c>
      <c r="AB70" s="4">
        <f t="shared" si="6"/>
        <v>0</v>
      </c>
      <c r="AC70" s="20"/>
      <c r="AD70" s="25">
        <f t="shared" si="9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4"/>
        <v>0</v>
      </c>
      <c r="AA71" s="5">
        <f aca="true" t="shared" si="10" ref="AA71:AB89">K71+R71+Y71</f>
        <v>0</v>
      </c>
      <c r="AB71" s="4">
        <f t="shared" si="10"/>
        <v>0</v>
      </c>
      <c r="AC71" s="20"/>
      <c r="AD71" s="25">
        <f t="shared" si="9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4"/>
        <v>0</v>
      </c>
      <c r="AA72" s="5">
        <f t="shared" si="10"/>
        <v>0</v>
      </c>
      <c r="AB72" s="4">
        <f t="shared" si="10"/>
        <v>0</v>
      </c>
      <c r="AC72" s="20"/>
      <c r="AD72" s="25">
        <f t="shared" si="9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4"/>
        <v>0</v>
      </c>
      <c r="AA73" s="5">
        <f t="shared" si="10"/>
        <v>0</v>
      </c>
      <c r="AB73" s="4">
        <f t="shared" si="10"/>
        <v>0</v>
      </c>
      <c r="AC73" s="20"/>
      <c r="AD73" s="25">
        <f t="shared" si="9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aca="true" t="shared" si="11" ref="Z74:Z110">T74+U74+V74+W74+X74</f>
        <v>0</v>
      </c>
      <c r="AA74" s="5">
        <f t="shared" si="10"/>
        <v>0</v>
      </c>
      <c r="AB74" s="4">
        <f t="shared" si="10"/>
        <v>0</v>
      </c>
      <c r="AC74" s="20"/>
      <c r="AD74" s="25">
        <f t="shared" si="9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11"/>
        <v>0</v>
      </c>
      <c r="AA75" s="5">
        <f t="shared" si="10"/>
        <v>0</v>
      </c>
      <c r="AB75" s="4">
        <f t="shared" si="10"/>
        <v>0</v>
      </c>
      <c r="AC75" s="20"/>
      <c r="AD75" s="25">
        <f t="shared" si="9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11"/>
        <v>0</v>
      </c>
      <c r="AA76" s="5">
        <f t="shared" si="10"/>
        <v>0</v>
      </c>
      <c r="AB76" s="4">
        <f t="shared" si="10"/>
        <v>0</v>
      </c>
      <c r="AC76" s="20"/>
      <c r="AD76" s="25">
        <f t="shared" si="9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11"/>
        <v>0</v>
      </c>
      <c r="AA77" s="5">
        <f t="shared" si="10"/>
        <v>0</v>
      </c>
      <c r="AB77" s="4">
        <f t="shared" si="10"/>
        <v>0</v>
      </c>
      <c r="AC77" s="20"/>
      <c r="AD77" s="25">
        <f t="shared" si="9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11"/>
        <v>0</v>
      </c>
      <c r="AA78" s="5">
        <f t="shared" si="10"/>
        <v>0</v>
      </c>
      <c r="AB78" s="4">
        <f t="shared" si="10"/>
        <v>0</v>
      </c>
      <c r="AC78" s="20"/>
      <c r="AD78" s="25">
        <f t="shared" si="9"/>
        <v>0</v>
      </c>
    </row>
    <row r="79" spans="1:30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11"/>
        <v>0</v>
      </c>
      <c r="AA79" s="5">
        <f t="shared" si="10"/>
        <v>0</v>
      </c>
      <c r="AB79" s="4">
        <f t="shared" si="10"/>
        <v>0</v>
      </c>
      <c r="AC79" s="20"/>
      <c r="AD79" s="25">
        <f t="shared" si="9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11"/>
        <v>0</v>
      </c>
      <c r="AA80" s="5">
        <f t="shared" si="10"/>
        <v>0</v>
      </c>
      <c r="AB80" s="4">
        <f t="shared" si="10"/>
        <v>0</v>
      </c>
      <c r="AC80" s="20"/>
      <c r="AD80" s="25">
        <f t="shared" si="9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11"/>
        <v>0</v>
      </c>
      <c r="AA81" s="5">
        <f t="shared" si="10"/>
        <v>0</v>
      </c>
      <c r="AB81" s="4">
        <f t="shared" si="10"/>
        <v>0</v>
      </c>
      <c r="AC81" s="20"/>
      <c r="AD81" s="25">
        <f t="shared" si="9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11"/>
        <v>0</v>
      </c>
      <c r="AA82" s="5">
        <f t="shared" si="10"/>
        <v>0</v>
      </c>
      <c r="AB82" s="4">
        <f t="shared" si="10"/>
        <v>0</v>
      </c>
      <c r="AC82" s="20"/>
      <c r="AD82" s="25">
        <f t="shared" si="9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11"/>
        <v>0</v>
      </c>
      <c r="AA83" s="5">
        <f t="shared" si="10"/>
        <v>0</v>
      </c>
      <c r="AB83" s="4">
        <f t="shared" si="10"/>
        <v>0</v>
      </c>
      <c r="AC83" s="20"/>
      <c r="AD83" s="25">
        <f t="shared" si="9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11"/>
        <v>0</v>
      </c>
      <c r="AA84" s="5">
        <f t="shared" si="10"/>
        <v>0</v>
      </c>
      <c r="AB84" s="4">
        <f t="shared" si="10"/>
        <v>0</v>
      </c>
      <c r="AC84" s="20"/>
      <c r="AD84" s="25">
        <f t="shared" si="9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11"/>
        <v>0</v>
      </c>
      <c r="AA85" s="5">
        <f t="shared" si="10"/>
        <v>0</v>
      </c>
      <c r="AB85" s="4">
        <f t="shared" si="10"/>
        <v>0</v>
      </c>
      <c r="AC85" s="20"/>
      <c r="AD85" s="25">
        <f t="shared" si="9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11"/>
        <v>0</v>
      </c>
      <c r="AA86" s="5">
        <f t="shared" si="10"/>
        <v>0</v>
      </c>
      <c r="AB86" s="4">
        <f t="shared" si="10"/>
        <v>0</v>
      </c>
      <c r="AC86" s="20"/>
      <c r="AD86" s="25">
        <f t="shared" si="9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11"/>
        <v>0</v>
      </c>
      <c r="AA87" s="5">
        <f t="shared" si="10"/>
        <v>0</v>
      </c>
      <c r="AB87" s="4">
        <f t="shared" si="10"/>
        <v>0</v>
      </c>
      <c r="AC87" s="20"/>
      <c r="AD87" s="25">
        <f t="shared" si="9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11"/>
        <v>0</v>
      </c>
      <c r="AA88" s="5">
        <f t="shared" si="10"/>
        <v>0</v>
      </c>
      <c r="AB88" s="4">
        <f t="shared" si="10"/>
        <v>0</v>
      </c>
      <c r="AC88" s="20"/>
      <c r="AD88" s="25">
        <f t="shared" si="9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11"/>
        <v>0</v>
      </c>
      <c r="AA89" s="5">
        <f t="shared" si="10"/>
        <v>0</v>
      </c>
      <c r="AB89" s="4">
        <f t="shared" si="10"/>
        <v>0</v>
      </c>
      <c r="AC89" s="20"/>
      <c r="AD89" s="25">
        <f t="shared" si="9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11"/>
        <v>0</v>
      </c>
      <c r="AA90" s="5">
        <f aca="true" t="shared" si="12" ref="AA90:AB110">K90+R90+Y90</f>
        <v>0</v>
      </c>
      <c r="AB90" s="4">
        <f t="shared" si="12"/>
        <v>0</v>
      </c>
      <c r="AC90" s="20"/>
      <c r="AD90" s="25">
        <f t="shared" si="9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11"/>
        <v>0</v>
      </c>
      <c r="AA91" s="5">
        <f t="shared" si="12"/>
        <v>0</v>
      </c>
      <c r="AB91" s="4">
        <f t="shared" si="12"/>
        <v>0</v>
      </c>
      <c r="AC91" s="20"/>
      <c r="AD91" s="25">
        <f t="shared" si="9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11"/>
        <v>0</v>
      </c>
      <c r="AA92" s="5">
        <f t="shared" si="12"/>
        <v>0</v>
      </c>
      <c r="AB92" s="4">
        <f t="shared" si="12"/>
        <v>0</v>
      </c>
      <c r="AC92" s="20"/>
      <c r="AD92" s="25">
        <f t="shared" si="9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11"/>
        <v>0</v>
      </c>
      <c r="AA93" s="5">
        <f t="shared" si="12"/>
        <v>0</v>
      </c>
      <c r="AB93" s="4">
        <f t="shared" si="12"/>
        <v>0</v>
      </c>
      <c r="AC93" s="20"/>
      <c r="AD93" s="25">
        <f t="shared" si="9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11"/>
        <v>0</v>
      </c>
      <c r="AA94" s="5">
        <f t="shared" si="12"/>
        <v>0</v>
      </c>
      <c r="AB94" s="4">
        <f t="shared" si="12"/>
        <v>0</v>
      </c>
      <c r="AC94" s="20"/>
      <c r="AD94" s="25">
        <f t="shared" si="9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11"/>
        <v>0</v>
      </c>
      <c r="AA95" s="5">
        <f t="shared" si="12"/>
        <v>0</v>
      </c>
      <c r="AB95" s="4">
        <f t="shared" si="12"/>
        <v>0</v>
      </c>
      <c r="AC95" s="20"/>
      <c r="AD95" s="25">
        <f t="shared" si="9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11"/>
        <v>0</v>
      </c>
      <c r="AA96" s="5">
        <f t="shared" si="12"/>
        <v>0</v>
      </c>
      <c r="AB96" s="4">
        <f t="shared" si="12"/>
        <v>0</v>
      </c>
      <c r="AC96" s="20"/>
      <c r="AD96" s="25">
        <f t="shared" si="9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11"/>
        <v>0</v>
      </c>
      <c r="AA97" s="5">
        <f t="shared" si="12"/>
        <v>0</v>
      </c>
      <c r="AB97" s="4">
        <f t="shared" si="12"/>
        <v>0</v>
      </c>
      <c r="AC97" s="20"/>
      <c r="AD97" s="25">
        <f t="shared" si="9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11"/>
        <v>0</v>
      </c>
      <c r="AA98" s="5">
        <f t="shared" si="12"/>
        <v>0</v>
      </c>
      <c r="AB98" s="4">
        <f t="shared" si="12"/>
        <v>0</v>
      </c>
      <c r="AC98" s="20"/>
      <c r="AD98" s="25">
        <f t="shared" si="9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11"/>
        <v>0</v>
      </c>
      <c r="AA99" s="5">
        <f t="shared" si="12"/>
        <v>0</v>
      </c>
      <c r="AB99" s="4">
        <f t="shared" si="12"/>
        <v>0</v>
      </c>
      <c r="AC99" s="20"/>
      <c r="AD99" s="25">
        <f t="shared" si="9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11"/>
        <v>0</v>
      </c>
      <c r="AA100" s="5">
        <f t="shared" si="12"/>
        <v>0</v>
      </c>
      <c r="AB100" s="4">
        <f t="shared" si="12"/>
        <v>0</v>
      </c>
      <c r="AC100" s="20"/>
      <c r="AD100" s="25">
        <f t="shared" si="9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11"/>
        <v>0</v>
      </c>
      <c r="AA101" s="5">
        <f t="shared" si="12"/>
        <v>0</v>
      </c>
      <c r="AB101" s="4">
        <f t="shared" si="12"/>
        <v>0</v>
      </c>
      <c r="AC101" s="20"/>
      <c r="AD101" s="25">
        <f t="shared" si="9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11"/>
        <v>0</v>
      </c>
      <c r="AA102" s="5">
        <f t="shared" si="12"/>
        <v>0</v>
      </c>
      <c r="AB102" s="4">
        <f t="shared" si="12"/>
        <v>0</v>
      </c>
      <c r="AC102" s="20"/>
      <c r="AD102" s="25">
        <f t="shared" si="9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11"/>
        <v>0</v>
      </c>
      <c r="AA103" s="5">
        <f t="shared" si="12"/>
        <v>0</v>
      </c>
      <c r="AB103" s="4">
        <f t="shared" si="12"/>
        <v>0</v>
      </c>
      <c r="AC103" s="20"/>
      <c r="AD103" s="25">
        <f t="shared" si="9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7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11"/>
        <v>0</v>
      </c>
      <c r="AA104" s="5">
        <f t="shared" si="12"/>
        <v>0</v>
      </c>
      <c r="AB104" s="4">
        <f t="shared" si="12"/>
        <v>0</v>
      </c>
      <c r="AC104" s="20"/>
      <c r="AD104" s="25">
        <f t="shared" si="9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7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11"/>
        <v>0</v>
      </c>
      <c r="AA105" s="5">
        <f t="shared" si="12"/>
        <v>0</v>
      </c>
      <c r="AB105" s="4">
        <f t="shared" si="12"/>
        <v>0</v>
      </c>
      <c r="AC105" s="20"/>
      <c r="AD105" s="25">
        <f t="shared" si="9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7"/>
        <v>0</v>
      </c>
      <c r="M106" s="3"/>
      <c r="N106" s="2"/>
      <c r="O106" s="2"/>
      <c r="P106" s="2"/>
      <c r="Q106" s="2"/>
      <c r="R106" s="2"/>
      <c r="S106" s="4">
        <f t="shared" si="8"/>
        <v>0</v>
      </c>
      <c r="T106" s="3"/>
      <c r="U106" s="2"/>
      <c r="V106" s="2"/>
      <c r="W106" s="2"/>
      <c r="X106" s="2"/>
      <c r="Y106" s="2"/>
      <c r="Z106" s="4">
        <f t="shared" si="11"/>
        <v>0</v>
      </c>
      <c r="AA106" s="5">
        <f t="shared" si="12"/>
        <v>0</v>
      </c>
      <c r="AB106" s="4">
        <f t="shared" si="12"/>
        <v>0</v>
      </c>
      <c r="AC106" s="20"/>
      <c r="AD106" s="25">
        <f t="shared" si="9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7"/>
        <v>0</v>
      </c>
      <c r="M107" s="3"/>
      <c r="N107" s="2"/>
      <c r="O107" s="2"/>
      <c r="P107" s="2"/>
      <c r="Q107" s="2"/>
      <c r="R107" s="2"/>
      <c r="S107" s="4">
        <f t="shared" si="8"/>
        <v>0</v>
      </c>
      <c r="T107" s="3"/>
      <c r="U107" s="2"/>
      <c r="V107" s="2"/>
      <c r="W107" s="2"/>
      <c r="X107" s="2"/>
      <c r="Y107" s="2"/>
      <c r="Z107" s="4">
        <f t="shared" si="11"/>
        <v>0</v>
      </c>
      <c r="AA107" s="5">
        <f t="shared" si="12"/>
        <v>0</v>
      </c>
      <c r="AB107" s="4">
        <f t="shared" si="12"/>
        <v>0</v>
      </c>
      <c r="AC107" s="20"/>
      <c r="AD107" s="25">
        <f t="shared" si="9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7"/>
        <v>0</v>
      </c>
      <c r="M108" s="3"/>
      <c r="N108" s="2"/>
      <c r="O108" s="2"/>
      <c r="P108" s="2"/>
      <c r="Q108" s="2"/>
      <c r="R108" s="2"/>
      <c r="S108" s="4">
        <f t="shared" si="8"/>
        <v>0</v>
      </c>
      <c r="T108" s="3"/>
      <c r="U108" s="2"/>
      <c r="V108" s="2"/>
      <c r="W108" s="2"/>
      <c r="X108" s="2"/>
      <c r="Y108" s="2"/>
      <c r="Z108" s="4">
        <f t="shared" si="11"/>
        <v>0</v>
      </c>
      <c r="AA108" s="5">
        <f t="shared" si="12"/>
        <v>0</v>
      </c>
      <c r="AB108" s="4">
        <f t="shared" si="12"/>
        <v>0</v>
      </c>
      <c r="AC108" s="20"/>
      <c r="AD108" s="25">
        <f t="shared" si="9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7"/>
        <v>0</v>
      </c>
      <c r="M109" s="3"/>
      <c r="N109" s="2"/>
      <c r="O109" s="2"/>
      <c r="P109" s="2"/>
      <c r="Q109" s="2"/>
      <c r="R109" s="2"/>
      <c r="S109" s="4">
        <f t="shared" si="8"/>
        <v>0</v>
      </c>
      <c r="T109" s="3"/>
      <c r="U109" s="2"/>
      <c r="V109" s="2"/>
      <c r="W109" s="2"/>
      <c r="X109" s="2"/>
      <c r="Y109" s="2"/>
      <c r="Z109" s="4">
        <f t="shared" si="11"/>
        <v>0</v>
      </c>
      <c r="AA109" s="5">
        <f t="shared" si="12"/>
        <v>0</v>
      </c>
      <c r="AB109" s="4">
        <f t="shared" si="12"/>
        <v>0</v>
      </c>
      <c r="AC109" s="20"/>
      <c r="AD109" s="25">
        <f t="shared" si="9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7"/>
        <v>0</v>
      </c>
      <c r="M110" s="3"/>
      <c r="N110" s="2"/>
      <c r="O110" s="2"/>
      <c r="P110" s="2"/>
      <c r="Q110" s="2"/>
      <c r="R110" s="2"/>
      <c r="S110" s="4">
        <f t="shared" si="8"/>
        <v>0</v>
      </c>
      <c r="T110" s="3"/>
      <c r="U110" s="2"/>
      <c r="V110" s="2"/>
      <c r="W110" s="2"/>
      <c r="X110" s="2"/>
      <c r="Y110" s="2"/>
      <c r="Z110" s="4">
        <f t="shared" si="11"/>
        <v>0</v>
      </c>
      <c r="AA110" s="5">
        <f t="shared" si="12"/>
        <v>0</v>
      </c>
      <c r="AB110" s="4">
        <f t="shared" si="12"/>
        <v>0</v>
      </c>
      <c r="AC110" s="20"/>
      <c r="AD110" s="25">
        <f t="shared" si="9"/>
        <v>0</v>
      </c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ht="12.75">
      <c r="AD185" s="1"/>
    </row>
  </sheetData>
  <sheetProtection/>
  <mergeCells count="11">
    <mergeCell ref="A3:A4"/>
    <mergeCell ref="B3:B4"/>
    <mergeCell ref="C3:C4"/>
    <mergeCell ref="D3:D4"/>
    <mergeCell ref="AA3:AB3"/>
    <mergeCell ref="AC3:AC4"/>
    <mergeCell ref="AD3:AD4"/>
    <mergeCell ref="E3:E4"/>
    <mergeCell ref="F3:L3"/>
    <mergeCell ref="M3:S3"/>
    <mergeCell ref="T3:Z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AD189"/>
  <sheetViews>
    <sheetView zoomScale="75" zoomScaleNormal="75" zoomScalePageLayoutView="0" workbookViewId="0" topLeftCell="A1">
      <selection activeCell="D18" sqref="D18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4" ht="18">
      <c r="A1" s="22"/>
      <c r="B1" s="22"/>
      <c r="C1" s="22"/>
      <c r="D1" s="6" t="s">
        <v>141</v>
      </c>
    </row>
    <row r="2" ht="13.5" thickBot="1"/>
    <row r="3" spans="1:30" ht="12.75">
      <c r="A3" s="124" t="s">
        <v>0</v>
      </c>
      <c r="B3" s="126" t="s">
        <v>1</v>
      </c>
      <c r="C3" s="128" t="s">
        <v>2</v>
      </c>
      <c r="D3" s="128" t="s">
        <v>3</v>
      </c>
      <c r="E3" s="130" t="s">
        <v>4</v>
      </c>
      <c r="F3" s="132" t="s">
        <v>5</v>
      </c>
      <c r="G3" s="146"/>
      <c r="H3" s="146"/>
      <c r="I3" s="146"/>
      <c r="J3" s="146"/>
      <c r="K3" s="146"/>
      <c r="L3" s="147"/>
      <c r="M3" s="132" t="s">
        <v>13</v>
      </c>
      <c r="N3" s="146"/>
      <c r="O3" s="146"/>
      <c r="P3" s="146"/>
      <c r="Q3" s="146"/>
      <c r="R3" s="146"/>
      <c r="S3" s="147"/>
      <c r="T3" s="132" t="s">
        <v>14</v>
      </c>
      <c r="U3" s="146"/>
      <c r="V3" s="146"/>
      <c r="W3" s="146"/>
      <c r="X3" s="146"/>
      <c r="Y3" s="146"/>
      <c r="Z3" s="147"/>
      <c r="AA3" s="139" t="s">
        <v>16</v>
      </c>
      <c r="AB3" s="140"/>
      <c r="AC3" s="141" t="s">
        <v>15</v>
      </c>
      <c r="AD3" s="143" t="s">
        <v>17</v>
      </c>
    </row>
    <row r="4" spans="1:30" ht="13.5" thickBot="1">
      <c r="A4" s="148"/>
      <c r="B4" s="149"/>
      <c r="C4" s="150"/>
      <c r="D4" s="150"/>
      <c r="E4" s="145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2"/>
      <c r="AD4" s="144"/>
    </row>
    <row r="5" spans="1:30" ht="15">
      <c r="A5" s="14" t="s">
        <v>18</v>
      </c>
      <c r="B5" s="15" t="s">
        <v>19</v>
      </c>
      <c r="C5" s="46" t="s">
        <v>20</v>
      </c>
      <c r="D5" s="15" t="s">
        <v>21</v>
      </c>
      <c r="E5" s="4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5</v>
      </c>
      <c r="L5" s="4">
        <f aca="true" t="shared" si="0" ref="L5:L68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32</v>
      </c>
      <c r="S5" s="4">
        <f aca="true" t="shared" si="1" ref="S5:S68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50</v>
      </c>
      <c r="Z5" s="4">
        <f aca="true" t="shared" si="2" ref="Z5:Z68">T5+U5+V5+W5+X5</f>
        <v>25</v>
      </c>
      <c r="AA5" s="5">
        <f aca="true" t="shared" si="3" ref="AA5:AB20">K5+R5+Y5</f>
        <v>87</v>
      </c>
      <c r="AB5" s="4">
        <f t="shared" si="3"/>
        <v>75</v>
      </c>
      <c r="AC5" s="43">
        <v>1</v>
      </c>
      <c r="AD5" s="21">
        <f aca="true" t="shared" si="4" ref="AD5:AD68">(AB5/75)*100</f>
        <v>100</v>
      </c>
    </row>
    <row r="6" spans="1:30" ht="15">
      <c r="A6" s="16" t="s">
        <v>23</v>
      </c>
      <c r="B6" s="17" t="s">
        <v>24</v>
      </c>
      <c r="C6" s="46" t="s">
        <v>20</v>
      </c>
      <c r="D6" s="17" t="s">
        <v>25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11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4</v>
      </c>
      <c r="Q6" s="2">
        <v>5</v>
      </c>
      <c r="R6" s="2">
        <v>31</v>
      </c>
      <c r="S6" s="4">
        <f t="shared" si="1"/>
        <v>24</v>
      </c>
      <c r="T6" s="3">
        <v>5</v>
      </c>
      <c r="U6" s="2">
        <v>5</v>
      </c>
      <c r="V6" s="2">
        <v>5</v>
      </c>
      <c r="W6" s="2">
        <v>5</v>
      </c>
      <c r="X6" s="2">
        <v>3</v>
      </c>
      <c r="Y6" s="2">
        <v>60</v>
      </c>
      <c r="Z6" s="4">
        <f t="shared" si="2"/>
        <v>23</v>
      </c>
      <c r="AA6" s="5">
        <f t="shared" si="3"/>
        <v>102</v>
      </c>
      <c r="AB6" s="4">
        <f t="shared" si="3"/>
        <v>72</v>
      </c>
      <c r="AC6" s="43">
        <v>2</v>
      </c>
      <c r="AD6" s="21">
        <f t="shared" si="4"/>
        <v>96</v>
      </c>
    </row>
    <row r="7" spans="1:30" ht="15">
      <c r="A7" s="16" t="s">
        <v>29</v>
      </c>
      <c r="B7" s="17" t="s">
        <v>30</v>
      </c>
      <c r="C7" s="28" t="s">
        <v>20</v>
      </c>
      <c r="D7" s="17" t="s">
        <v>21</v>
      </c>
      <c r="E7" s="4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21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53</v>
      </c>
      <c r="S7" s="4">
        <f t="shared" si="1"/>
        <v>25</v>
      </c>
      <c r="T7" s="3">
        <v>2</v>
      </c>
      <c r="U7" s="2">
        <v>5</v>
      </c>
      <c r="V7" s="2">
        <v>5</v>
      </c>
      <c r="W7" s="2">
        <v>4</v>
      </c>
      <c r="X7" s="2">
        <v>5</v>
      </c>
      <c r="Y7" s="2">
        <v>91</v>
      </c>
      <c r="Z7" s="4">
        <f t="shared" si="2"/>
        <v>21</v>
      </c>
      <c r="AA7" s="5">
        <f t="shared" si="3"/>
        <v>165</v>
      </c>
      <c r="AB7" s="4">
        <f t="shared" si="3"/>
        <v>71</v>
      </c>
      <c r="AC7" s="43">
        <v>3</v>
      </c>
      <c r="AD7" s="21">
        <f t="shared" si="4"/>
        <v>94.66666666666667</v>
      </c>
    </row>
    <row r="8" spans="1:30" ht="12.75">
      <c r="A8" s="16" t="s">
        <v>31</v>
      </c>
      <c r="B8" s="17" t="s">
        <v>32</v>
      </c>
      <c r="C8" s="28" t="s">
        <v>20</v>
      </c>
      <c r="D8" s="17" t="s">
        <v>21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20</v>
      </c>
      <c r="L8" s="4">
        <f t="shared" si="0"/>
        <v>25</v>
      </c>
      <c r="M8" s="3">
        <v>5</v>
      </c>
      <c r="N8" s="2">
        <v>5</v>
      </c>
      <c r="O8" s="2">
        <v>5</v>
      </c>
      <c r="P8" s="2">
        <v>5</v>
      </c>
      <c r="Q8" s="2">
        <v>5</v>
      </c>
      <c r="R8" s="2">
        <v>50</v>
      </c>
      <c r="S8" s="4">
        <f t="shared" si="1"/>
        <v>25</v>
      </c>
      <c r="T8" s="3">
        <v>5</v>
      </c>
      <c r="U8" s="2">
        <v>3</v>
      </c>
      <c r="V8" s="2"/>
      <c r="W8" s="2"/>
      <c r="X8" s="2">
        <v>2</v>
      </c>
      <c r="Y8" s="2">
        <v>108</v>
      </c>
      <c r="Z8" s="4">
        <f t="shared" si="2"/>
        <v>10</v>
      </c>
      <c r="AA8" s="5">
        <f t="shared" si="3"/>
        <v>178</v>
      </c>
      <c r="AB8" s="4">
        <f t="shared" si="3"/>
        <v>60</v>
      </c>
      <c r="AC8" s="44">
        <v>4</v>
      </c>
      <c r="AD8" s="21">
        <f t="shared" si="4"/>
        <v>80</v>
      </c>
    </row>
    <row r="9" spans="1:30" ht="12.75">
      <c r="A9" s="16" t="s">
        <v>126</v>
      </c>
      <c r="B9" s="17" t="s">
        <v>127</v>
      </c>
      <c r="C9" s="28" t="s">
        <v>20</v>
      </c>
      <c r="D9" s="17" t="s">
        <v>128</v>
      </c>
      <c r="E9" s="4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23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53</v>
      </c>
      <c r="S9" s="4">
        <f t="shared" si="1"/>
        <v>25</v>
      </c>
      <c r="T9" s="3">
        <v>0</v>
      </c>
      <c r="U9" s="2">
        <v>0</v>
      </c>
      <c r="V9" s="2">
        <v>0</v>
      </c>
      <c r="W9" s="2">
        <v>0</v>
      </c>
      <c r="X9" s="2">
        <v>0</v>
      </c>
      <c r="Y9" s="2">
        <v>120</v>
      </c>
      <c r="Z9" s="4">
        <f t="shared" si="2"/>
        <v>0</v>
      </c>
      <c r="AA9" s="5">
        <f t="shared" si="3"/>
        <v>196</v>
      </c>
      <c r="AB9" s="4">
        <f t="shared" si="3"/>
        <v>50</v>
      </c>
      <c r="AC9" s="45">
        <v>5</v>
      </c>
      <c r="AD9" s="21">
        <f t="shared" si="4"/>
        <v>66.66666666666666</v>
      </c>
    </row>
    <row r="10" spans="1:30" ht="12.75">
      <c r="A10" s="16" t="s">
        <v>129</v>
      </c>
      <c r="B10" s="17" t="s">
        <v>27</v>
      </c>
      <c r="C10" s="28" t="s">
        <v>20</v>
      </c>
      <c r="D10" s="17" t="s">
        <v>21</v>
      </c>
      <c r="E10" s="48" t="s">
        <v>22</v>
      </c>
      <c r="F10" s="3"/>
      <c r="G10" s="2"/>
      <c r="H10" s="2"/>
      <c r="I10" s="2"/>
      <c r="J10" s="2"/>
      <c r="K10" s="2">
        <v>30</v>
      </c>
      <c r="L10" s="4">
        <f t="shared" si="0"/>
        <v>0</v>
      </c>
      <c r="M10" s="3"/>
      <c r="N10" s="2"/>
      <c r="O10" s="2"/>
      <c r="P10" s="2"/>
      <c r="Q10" s="2"/>
      <c r="R10" s="2">
        <v>80</v>
      </c>
      <c r="S10" s="4">
        <f t="shared" si="1"/>
        <v>0</v>
      </c>
      <c r="T10" s="3">
        <v>5</v>
      </c>
      <c r="U10" s="2">
        <v>5</v>
      </c>
      <c r="V10" s="2">
        <v>5</v>
      </c>
      <c r="W10" s="2">
        <v>5</v>
      </c>
      <c r="X10" s="2">
        <v>4</v>
      </c>
      <c r="Y10" s="2">
        <v>40</v>
      </c>
      <c r="Z10" s="4">
        <f t="shared" si="2"/>
        <v>24</v>
      </c>
      <c r="AA10" s="5">
        <f t="shared" si="3"/>
        <v>150</v>
      </c>
      <c r="AB10" s="4">
        <f t="shared" si="3"/>
        <v>24</v>
      </c>
      <c r="AC10" s="45">
        <v>6</v>
      </c>
      <c r="AD10" s="21">
        <f t="shared" si="4"/>
        <v>32</v>
      </c>
    </row>
    <row r="11" spans="1:30" ht="12.75">
      <c r="A11" s="16" t="s">
        <v>130</v>
      </c>
      <c r="B11" s="17" t="s">
        <v>131</v>
      </c>
      <c r="C11" s="28" t="s">
        <v>20</v>
      </c>
      <c r="D11" s="17"/>
      <c r="E11" s="48" t="s">
        <v>22</v>
      </c>
      <c r="F11" s="3">
        <v>0</v>
      </c>
      <c r="G11" s="2">
        <v>0</v>
      </c>
      <c r="H11" s="2">
        <v>0</v>
      </c>
      <c r="I11" s="2">
        <v>0</v>
      </c>
      <c r="J11" s="2">
        <v>0</v>
      </c>
      <c r="K11" s="2">
        <v>30</v>
      </c>
      <c r="L11" s="4">
        <f t="shared" si="0"/>
        <v>0</v>
      </c>
      <c r="M11" s="3">
        <v>2</v>
      </c>
      <c r="N11" s="2">
        <v>0</v>
      </c>
      <c r="O11" s="2">
        <v>0</v>
      </c>
      <c r="P11" s="2">
        <v>0</v>
      </c>
      <c r="Q11" s="2">
        <v>5</v>
      </c>
      <c r="R11" s="2">
        <v>79</v>
      </c>
      <c r="S11" s="4">
        <f t="shared" si="1"/>
        <v>7</v>
      </c>
      <c r="T11" s="3"/>
      <c r="U11" s="2"/>
      <c r="V11" s="2">
        <v>0</v>
      </c>
      <c r="W11" s="2"/>
      <c r="X11" s="2"/>
      <c r="Y11" s="2">
        <v>120</v>
      </c>
      <c r="Z11" s="4">
        <f t="shared" si="2"/>
        <v>0</v>
      </c>
      <c r="AA11" s="5">
        <f t="shared" si="3"/>
        <v>229</v>
      </c>
      <c r="AB11" s="4">
        <f t="shared" si="3"/>
        <v>7</v>
      </c>
      <c r="AC11" s="44">
        <v>7</v>
      </c>
      <c r="AD11" s="21">
        <f t="shared" si="4"/>
        <v>9.333333333333334</v>
      </c>
    </row>
    <row r="12" spans="1:30" ht="12.75">
      <c r="A12" s="16" t="s">
        <v>132</v>
      </c>
      <c r="B12" s="17" t="s">
        <v>133</v>
      </c>
      <c r="C12" s="28" t="s">
        <v>20</v>
      </c>
      <c r="D12" s="17" t="s">
        <v>21</v>
      </c>
      <c r="E12" s="48" t="s">
        <v>22</v>
      </c>
      <c r="F12" s="3">
        <v>0</v>
      </c>
      <c r="G12" s="2"/>
      <c r="H12" s="2">
        <v>0</v>
      </c>
      <c r="I12" s="2"/>
      <c r="J12" s="2"/>
      <c r="K12" s="2">
        <v>30</v>
      </c>
      <c r="L12" s="4">
        <f t="shared" si="0"/>
        <v>0</v>
      </c>
      <c r="M12" s="3">
        <v>0</v>
      </c>
      <c r="N12" s="2">
        <v>0</v>
      </c>
      <c r="O12" s="2"/>
      <c r="P12" s="2"/>
      <c r="Q12" s="2"/>
      <c r="R12" s="2">
        <v>80</v>
      </c>
      <c r="S12" s="4">
        <f t="shared" si="1"/>
        <v>0</v>
      </c>
      <c r="T12" s="3">
        <v>0</v>
      </c>
      <c r="U12" s="2">
        <v>0</v>
      </c>
      <c r="V12" s="2"/>
      <c r="W12" s="2"/>
      <c r="X12" s="2"/>
      <c r="Y12" s="2">
        <v>120</v>
      </c>
      <c r="Z12" s="4">
        <f t="shared" si="2"/>
        <v>0</v>
      </c>
      <c r="AA12" s="5">
        <f t="shared" si="3"/>
        <v>230</v>
      </c>
      <c r="AB12" s="4">
        <f t="shared" si="3"/>
        <v>0</v>
      </c>
      <c r="AC12" s="45" t="s">
        <v>140</v>
      </c>
      <c r="AD12" s="21">
        <f t="shared" si="4"/>
        <v>0</v>
      </c>
    </row>
    <row r="13" spans="1:30" ht="12.75">
      <c r="A13" s="16" t="s">
        <v>102</v>
      </c>
      <c r="B13" s="17" t="s">
        <v>19</v>
      </c>
      <c r="C13" s="28" t="s">
        <v>20</v>
      </c>
      <c r="D13" s="17" t="s">
        <v>134</v>
      </c>
      <c r="E13" s="48" t="s">
        <v>22</v>
      </c>
      <c r="F13" s="3">
        <v>0</v>
      </c>
      <c r="G13" s="2">
        <v>0</v>
      </c>
      <c r="H13" s="2"/>
      <c r="I13" s="2"/>
      <c r="J13" s="2"/>
      <c r="K13" s="2">
        <v>30</v>
      </c>
      <c r="L13" s="4">
        <f t="shared" si="0"/>
        <v>0</v>
      </c>
      <c r="M13" s="3"/>
      <c r="N13" s="2"/>
      <c r="O13" s="2"/>
      <c r="P13" s="2"/>
      <c r="Q13" s="2"/>
      <c r="R13" s="2">
        <v>80</v>
      </c>
      <c r="S13" s="4">
        <f t="shared" si="1"/>
        <v>0</v>
      </c>
      <c r="T13" s="3"/>
      <c r="U13" s="2"/>
      <c r="V13" s="2"/>
      <c r="W13" s="2"/>
      <c r="X13" s="2"/>
      <c r="Y13" s="2">
        <v>120</v>
      </c>
      <c r="Z13" s="4">
        <f t="shared" si="2"/>
        <v>0</v>
      </c>
      <c r="AA13" s="5">
        <f t="shared" si="3"/>
        <v>230</v>
      </c>
      <c r="AB13" s="4">
        <f t="shared" si="3"/>
        <v>0</v>
      </c>
      <c r="AC13" s="45" t="s">
        <v>140</v>
      </c>
      <c r="AD13" s="21">
        <f t="shared" si="4"/>
        <v>0</v>
      </c>
    </row>
    <row r="14" spans="1:30" ht="12.75">
      <c r="A14" s="16" t="s">
        <v>135</v>
      </c>
      <c r="B14" s="17" t="s">
        <v>48</v>
      </c>
      <c r="C14" s="28" t="s">
        <v>20</v>
      </c>
      <c r="D14" s="17" t="s">
        <v>134</v>
      </c>
      <c r="E14" s="48" t="s">
        <v>22</v>
      </c>
      <c r="F14" s="3">
        <v>0</v>
      </c>
      <c r="G14" s="2"/>
      <c r="H14" s="2">
        <v>0</v>
      </c>
      <c r="I14" s="2">
        <v>0</v>
      </c>
      <c r="J14" s="2"/>
      <c r="K14" s="2">
        <v>30</v>
      </c>
      <c r="L14" s="4">
        <f t="shared" si="0"/>
        <v>0</v>
      </c>
      <c r="M14" s="3">
        <v>0</v>
      </c>
      <c r="N14" s="2">
        <v>0</v>
      </c>
      <c r="O14" s="2"/>
      <c r="P14" s="2"/>
      <c r="Q14" s="2"/>
      <c r="R14" s="2">
        <v>80</v>
      </c>
      <c r="S14" s="4">
        <f t="shared" si="1"/>
        <v>0</v>
      </c>
      <c r="T14" s="3"/>
      <c r="U14" s="2"/>
      <c r="V14" s="2"/>
      <c r="W14" s="2"/>
      <c r="X14" s="2"/>
      <c r="Y14" s="2">
        <v>120</v>
      </c>
      <c r="Z14" s="4">
        <f t="shared" si="2"/>
        <v>0</v>
      </c>
      <c r="AA14" s="5">
        <f t="shared" si="3"/>
        <v>230</v>
      </c>
      <c r="AB14" s="4">
        <f t="shared" si="3"/>
        <v>0</v>
      </c>
      <c r="AC14" s="45" t="s">
        <v>140</v>
      </c>
      <c r="AD14" s="21">
        <f t="shared" si="4"/>
        <v>0</v>
      </c>
    </row>
    <row r="15" spans="1:30" ht="12.75">
      <c r="A15" s="16" t="s">
        <v>47</v>
      </c>
      <c r="B15" s="17" t="s">
        <v>44</v>
      </c>
      <c r="C15" s="28" t="s">
        <v>20</v>
      </c>
      <c r="D15" s="17" t="s">
        <v>134</v>
      </c>
      <c r="E15" s="48" t="s">
        <v>22</v>
      </c>
      <c r="F15" s="3">
        <v>0</v>
      </c>
      <c r="G15" s="2">
        <v>0</v>
      </c>
      <c r="H15" s="2">
        <v>0</v>
      </c>
      <c r="I15" s="2">
        <v>0</v>
      </c>
      <c r="J15" s="2">
        <v>0</v>
      </c>
      <c r="K15" s="2">
        <v>30</v>
      </c>
      <c r="L15" s="4">
        <f t="shared" si="0"/>
        <v>0</v>
      </c>
      <c r="M15" s="3">
        <v>0</v>
      </c>
      <c r="N15" s="2">
        <v>0</v>
      </c>
      <c r="O15" s="2">
        <v>0</v>
      </c>
      <c r="P15" s="2">
        <v>0</v>
      </c>
      <c r="Q15" s="2">
        <v>0</v>
      </c>
      <c r="R15" s="2">
        <v>80</v>
      </c>
      <c r="S15" s="4">
        <f t="shared" si="1"/>
        <v>0</v>
      </c>
      <c r="T15" s="3"/>
      <c r="U15" s="2"/>
      <c r="V15" s="2"/>
      <c r="W15" s="2"/>
      <c r="X15" s="2"/>
      <c r="Y15" s="2">
        <v>120</v>
      </c>
      <c r="Z15" s="4">
        <f t="shared" si="2"/>
        <v>0</v>
      </c>
      <c r="AA15" s="5">
        <f t="shared" si="3"/>
        <v>230</v>
      </c>
      <c r="AB15" s="4">
        <f t="shared" si="3"/>
        <v>0</v>
      </c>
      <c r="AC15" s="45" t="s">
        <v>140</v>
      </c>
      <c r="AD15" s="21">
        <f t="shared" si="4"/>
        <v>0</v>
      </c>
    </row>
    <row r="16" spans="1:30" ht="12.75">
      <c r="A16" s="16"/>
      <c r="B16" s="17"/>
      <c r="C16" s="28"/>
      <c r="D16" s="17"/>
      <c r="E16" s="48"/>
      <c r="F16" s="3"/>
      <c r="G16" s="2"/>
      <c r="H16" s="2"/>
      <c r="I16" s="2"/>
      <c r="J16" s="2"/>
      <c r="K16" s="2"/>
      <c r="L16" s="4">
        <f t="shared" si="0"/>
        <v>0</v>
      </c>
      <c r="M16" s="3"/>
      <c r="N16" s="2"/>
      <c r="O16" s="2"/>
      <c r="P16" s="2"/>
      <c r="Q16" s="2"/>
      <c r="R16" s="2"/>
      <c r="S16" s="4">
        <f t="shared" si="1"/>
        <v>0</v>
      </c>
      <c r="T16" s="3"/>
      <c r="U16" s="2"/>
      <c r="V16" s="2"/>
      <c r="W16" s="2"/>
      <c r="X16" s="2"/>
      <c r="Y16" s="2"/>
      <c r="Z16" s="4">
        <f t="shared" si="2"/>
        <v>0</v>
      </c>
      <c r="AA16" s="5">
        <f t="shared" si="3"/>
        <v>0</v>
      </c>
      <c r="AB16" s="4">
        <f t="shared" si="3"/>
        <v>0</v>
      </c>
      <c r="AC16" s="41"/>
      <c r="AD16" s="21">
        <f t="shared" si="4"/>
        <v>0</v>
      </c>
    </row>
    <row r="17" spans="1:30" ht="15">
      <c r="A17" s="16" t="s">
        <v>33</v>
      </c>
      <c r="B17" s="17" t="s">
        <v>34</v>
      </c>
      <c r="C17" s="28" t="s">
        <v>20</v>
      </c>
      <c r="D17" s="17" t="s">
        <v>35</v>
      </c>
      <c r="E17" s="48" t="s">
        <v>36</v>
      </c>
      <c r="F17" s="3">
        <v>5</v>
      </c>
      <c r="G17" s="2">
        <v>5</v>
      </c>
      <c r="H17" s="2">
        <v>5</v>
      </c>
      <c r="I17" s="2">
        <v>5</v>
      </c>
      <c r="J17" s="2">
        <v>5</v>
      </c>
      <c r="K17" s="2">
        <v>16</v>
      </c>
      <c r="L17" s="4">
        <f>F17+G17+H17+I17+J17</f>
        <v>25</v>
      </c>
      <c r="M17" s="3">
        <v>5</v>
      </c>
      <c r="N17" s="2">
        <v>5</v>
      </c>
      <c r="O17" s="2">
        <v>5</v>
      </c>
      <c r="P17" s="2">
        <v>5</v>
      </c>
      <c r="Q17" s="2">
        <v>5</v>
      </c>
      <c r="R17" s="2">
        <v>45</v>
      </c>
      <c r="S17" s="4">
        <f>M17+N17+O17+P17+Q17</f>
        <v>25</v>
      </c>
      <c r="T17" s="3">
        <v>0</v>
      </c>
      <c r="U17" s="2">
        <v>0</v>
      </c>
      <c r="V17" s="2">
        <v>0</v>
      </c>
      <c r="W17" s="2">
        <v>0</v>
      </c>
      <c r="X17" s="2">
        <v>0</v>
      </c>
      <c r="Y17" s="2">
        <v>120</v>
      </c>
      <c r="Z17" s="4">
        <f t="shared" si="2"/>
        <v>0</v>
      </c>
      <c r="AA17" s="5">
        <f t="shared" si="3"/>
        <v>181</v>
      </c>
      <c r="AB17" s="4">
        <f t="shared" si="3"/>
        <v>50</v>
      </c>
      <c r="AC17" s="43">
        <v>1</v>
      </c>
      <c r="AD17" s="21">
        <f t="shared" si="4"/>
        <v>66.66666666666666</v>
      </c>
    </row>
    <row r="18" spans="1:30" ht="15">
      <c r="A18" s="16" t="s">
        <v>136</v>
      </c>
      <c r="B18" s="17" t="s">
        <v>111</v>
      </c>
      <c r="C18" s="28" t="s">
        <v>20</v>
      </c>
      <c r="D18" s="17" t="s">
        <v>162</v>
      </c>
      <c r="E18" s="48" t="s">
        <v>36</v>
      </c>
      <c r="F18" s="3">
        <v>5</v>
      </c>
      <c r="G18" s="2">
        <v>5</v>
      </c>
      <c r="H18" s="2"/>
      <c r="I18" s="2">
        <v>5</v>
      </c>
      <c r="J18" s="2"/>
      <c r="K18" s="2">
        <v>30</v>
      </c>
      <c r="L18" s="4">
        <f>F18+G18+H18+I18+J18</f>
        <v>15</v>
      </c>
      <c r="M18" s="3"/>
      <c r="N18" s="2"/>
      <c r="O18" s="2"/>
      <c r="P18" s="2"/>
      <c r="Q18" s="2"/>
      <c r="R18" s="2">
        <v>80</v>
      </c>
      <c r="S18" s="4">
        <f>M18+N18+O18+P18+Q18</f>
        <v>0</v>
      </c>
      <c r="T18" s="3">
        <v>0</v>
      </c>
      <c r="U18" s="2">
        <v>2</v>
      </c>
      <c r="V18" s="2">
        <v>0</v>
      </c>
      <c r="W18" s="2">
        <v>0</v>
      </c>
      <c r="X18" s="2">
        <v>0</v>
      </c>
      <c r="Y18" s="2">
        <v>96</v>
      </c>
      <c r="Z18" s="4">
        <f t="shared" si="2"/>
        <v>2</v>
      </c>
      <c r="AA18" s="5">
        <f t="shared" si="3"/>
        <v>206</v>
      </c>
      <c r="AB18" s="4">
        <f t="shared" si="3"/>
        <v>17</v>
      </c>
      <c r="AC18" s="43">
        <v>2</v>
      </c>
      <c r="AD18" s="21">
        <f t="shared" si="4"/>
        <v>22.666666666666664</v>
      </c>
    </row>
    <row r="19" spans="1:30" ht="15">
      <c r="A19" s="16" t="s">
        <v>137</v>
      </c>
      <c r="B19" s="17" t="s">
        <v>138</v>
      </c>
      <c r="C19" s="28" t="s">
        <v>20</v>
      </c>
      <c r="D19" s="17" t="s">
        <v>21</v>
      </c>
      <c r="E19" s="48" t="s">
        <v>36</v>
      </c>
      <c r="F19" s="3">
        <v>5</v>
      </c>
      <c r="G19" s="2">
        <v>0</v>
      </c>
      <c r="H19" s="2">
        <v>0</v>
      </c>
      <c r="I19" s="2">
        <v>0</v>
      </c>
      <c r="J19" s="2">
        <v>0</v>
      </c>
      <c r="K19" s="2">
        <v>30</v>
      </c>
      <c r="L19" s="4">
        <f>F19+G19+H19+I19+J19</f>
        <v>5</v>
      </c>
      <c r="M19" s="3">
        <v>0</v>
      </c>
      <c r="N19" s="2"/>
      <c r="O19" s="2">
        <v>0</v>
      </c>
      <c r="P19" s="2"/>
      <c r="Q19" s="2"/>
      <c r="R19" s="2">
        <v>80</v>
      </c>
      <c r="S19" s="4">
        <f>M19+N19+O19+P19+Q19</f>
        <v>0</v>
      </c>
      <c r="T19" s="3">
        <v>0</v>
      </c>
      <c r="U19" s="2">
        <v>0</v>
      </c>
      <c r="V19" s="2">
        <v>0</v>
      </c>
      <c r="W19" s="2">
        <v>0</v>
      </c>
      <c r="X19" s="2">
        <v>0</v>
      </c>
      <c r="Y19" s="2">
        <v>120</v>
      </c>
      <c r="Z19" s="4">
        <f t="shared" si="2"/>
        <v>0</v>
      </c>
      <c r="AA19" s="5">
        <f t="shared" si="3"/>
        <v>230</v>
      </c>
      <c r="AB19" s="4">
        <f t="shared" si="3"/>
        <v>5</v>
      </c>
      <c r="AC19" s="43">
        <v>3</v>
      </c>
      <c r="AD19" s="21">
        <f t="shared" si="4"/>
        <v>6.666666666666667</v>
      </c>
    </row>
    <row r="20" spans="1:30" ht="12.75">
      <c r="A20" s="16" t="s">
        <v>139</v>
      </c>
      <c r="B20" s="17" t="s">
        <v>34</v>
      </c>
      <c r="C20" s="28" t="s">
        <v>20</v>
      </c>
      <c r="D20" s="17" t="s">
        <v>21</v>
      </c>
      <c r="E20" s="48" t="s">
        <v>36</v>
      </c>
      <c r="F20" s="3">
        <v>0</v>
      </c>
      <c r="G20" s="2">
        <v>0</v>
      </c>
      <c r="H20" s="2">
        <v>0</v>
      </c>
      <c r="I20" s="2">
        <v>0</v>
      </c>
      <c r="J20" s="2">
        <v>0</v>
      </c>
      <c r="K20" s="2">
        <v>30</v>
      </c>
      <c r="L20" s="4">
        <f>F20+G20+H20+I20+J20</f>
        <v>0</v>
      </c>
      <c r="M20" s="3">
        <v>0</v>
      </c>
      <c r="N20" s="2"/>
      <c r="O20" s="2">
        <v>0</v>
      </c>
      <c r="P20" s="2">
        <v>0</v>
      </c>
      <c r="Q20" s="2"/>
      <c r="R20" s="2">
        <v>80</v>
      </c>
      <c r="S20" s="4">
        <f>M20+N20+O20+P20+Q20</f>
        <v>0</v>
      </c>
      <c r="T20" s="3">
        <v>0</v>
      </c>
      <c r="U20" s="2"/>
      <c r="V20" s="2"/>
      <c r="W20" s="2"/>
      <c r="X20" s="2"/>
      <c r="Y20" s="2">
        <v>120</v>
      </c>
      <c r="Z20" s="4">
        <f t="shared" si="2"/>
        <v>0</v>
      </c>
      <c r="AA20" s="5">
        <f t="shared" si="3"/>
        <v>230</v>
      </c>
      <c r="AB20" s="4">
        <f t="shared" si="3"/>
        <v>0</v>
      </c>
      <c r="AC20" s="44">
        <v>4</v>
      </c>
      <c r="AD20" s="21">
        <f t="shared" si="4"/>
        <v>0</v>
      </c>
    </row>
    <row r="21" spans="1:30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4">
        <f t="shared" si="0"/>
        <v>0</v>
      </c>
      <c r="M21" s="3"/>
      <c r="N21" s="2"/>
      <c r="O21" s="2"/>
      <c r="P21" s="2"/>
      <c r="Q21" s="2"/>
      <c r="R21" s="2"/>
      <c r="S21" s="4">
        <f t="shared" si="1"/>
        <v>0</v>
      </c>
      <c r="T21" s="3"/>
      <c r="U21" s="2"/>
      <c r="V21" s="2"/>
      <c r="W21" s="2"/>
      <c r="X21" s="2"/>
      <c r="Y21" s="2"/>
      <c r="Z21" s="4">
        <f t="shared" si="2"/>
        <v>0</v>
      </c>
      <c r="AA21" s="5">
        <f aca="true" t="shared" si="5" ref="AA21:AB36">K21+R21+Y21</f>
        <v>0</v>
      </c>
      <c r="AB21" s="4">
        <f t="shared" si="5"/>
        <v>0</v>
      </c>
      <c r="AC21" s="20"/>
      <c r="AD21" s="25">
        <f t="shared" si="4"/>
        <v>0</v>
      </c>
    </row>
    <row r="22" spans="1:30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4">
        <f t="shared" si="0"/>
        <v>0</v>
      </c>
      <c r="M22" s="3"/>
      <c r="N22" s="2"/>
      <c r="O22" s="2"/>
      <c r="P22" s="2"/>
      <c r="Q22" s="2"/>
      <c r="R22" s="2"/>
      <c r="S22" s="4">
        <f t="shared" si="1"/>
        <v>0</v>
      </c>
      <c r="T22" s="3"/>
      <c r="U22" s="2"/>
      <c r="V22" s="2"/>
      <c r="W22" s="2"/>
      <c r="X22" s="2"/>
      <c r="Y22" s="2"/>
      <c r="Z22" s="4">
        <f t="shared" si="2"/>
        <v>0</v>
      </c>
      <c r="AA22" s="5">
        <f t="shared" si="5"/>
        <v>0</v>
      </c>
      <c r="AB22" s="4">
        <f t="shared" si="5"/>
        <v>0</v>
      </c>
      <c r="AC22" s="20"/>
      <c r="AD22" s="25">
        <f t="shared" si="4"/>
        <v>0</v>
      </c>
    </row>
    <row r="23" spans="1:30" ht="15.75">
      <c r="A23" s="51" t="s">
        <v>120</v>
      </c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0"/>
        <v>0</v>
      </c>
      <c r="M23" s="3"/>
      <c r="N23" s="2"/>
      <c r="O23" s="2"/>
      <c r="P23" s="2"/>
      <c r="Q23" s="2"/>
      <c r="R23" s="2"/>
      <c r="S23" s="4">
        <f t="shared" si="1"/>
        <v>0</v>
      </c>
      <c r="T23" s="3"/>
      <c r="U23" s="2"/>
      <c r="V23" s="2"/>
      <c r="W23" s="2"/>
      <c r="X23" s="2"/>
      <c r="Y23" s="2"/>
      <c r="Z23" s="4">
        <f t="shared" si="2"/>
        <v>0</v>
      </c>
      <c r="AA23" s="5">
        <f t="shared" si="5"/>
        <v>0</v>
      </c>
      <c r="AB23" s="4">
        <f t="shared" si="5"/>
        <v>0</v>
      </c>
      <c r="AC23" s="20"/>
      <c r="AD23" s="25">
        <f t="shared" si="4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0"/>
        <v>0</v>
      </c>
      <c r="M24" s="3"/>
      <c r="N24" s="2"/>
      <c r="O24" s="2"/>
      <c r="P24" s="2"/>
      <c r="Q24" s="2"/>
      <c r="R24" s="2"/>
      <c r="S24" s="4">
        <f t="shared" si="1"/>
        <v>0</v>
      </c>
      <c r="T24" s="3"/>
      <c r="U24" s="2"/>
      <c r="V24" s="2"/>
      <c r="W24" s="2"/>
      <c r="X24" s="2"/>
      <c r="Y24" s="2"/>
      <c r="Z24" s="4">
        <f t="shared" si="2"/>
        <v>0</v>
      </c>
      <c r="AA24" s="5">
        <f t="shared" si="5"/>
        <v>0</v>
      </c>
      <c r="AB24" s="4">
        <f t="shared" si="5"/>
        <v>0</v>
      </c>
      <c r="AC24" s="20"/>
      <c r="AD24" s="25">
        <f t="shared" si="4"/>
        <v>0</v>
      </c>
    </row>
    <row r="25" spans="1:30" ht="12.75">
      <c r="A25" s="16"/>
      <c r="B25" s="17"/>
      <c r="C25" s="10"/>
      <c r="D25" s="10"/>
      <c r="E25" s="18"/>
      <c r="F25" s="3"/>
      <c r="G25" s="2"/>
      <c r="H25" s="2"/>
      <c r="I25" s="2"/>
      <c r="J25" s="2"/>
      <c r="K25" s="2"/>
      <c r="L25" s="4">
        <f t="shared" si="0"/>
        <v>0</v>
      </c>
      <c r="M25" s="3"/>
      <c r="N25" s="2"/>
      <c r="O25" s="2"/>
      <c r="P25" s="2"/>
      <c r="Q25" s="2"/>
      <c r="R25" s="2"/>
      <c r="S25" s="4">
        <f t="shared" si="1"/>
        <v>0</v>
      </c>
      <c r="T25" s="3"/>
      <c r="U25" s="2"/>
      <c r="V25" s="2"/>
      <c r="W25" s="2"/>
      <c r="X25" s="2"/>
      <c r="Y25" s="2"/>
      <c r="Z25" s="4">
        <f t="shared" si="2"/>
        <v>0</v>
      </c>
      <c r="AA25" s="5">
        <f t="shared" si="5"/>
        <v>0</v>
      </c>
      <c r="AB25" s="4">
        <f t="shared" si="5"/>
        <v>0</v>
      </c>
      <c r="AC25" s="20"/>
      <c r="AD25" s="25">
        <f t="shared" si="4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0"/>
        <v>0</v>
      </c>
      <c r="M26" s="3"/>
      <c r="N26" s="2"/>
      <c r="O26" s="2"/>
      <c r="P26" s="2"/>
      <c r="Q26" s="2"/>
      <c r="R26" s="2"/>
      <c r="S26" s="4">
        <f t="shared" si="1"/>
        <v>0</v>
      </c>
      <c r="T26" s="3"/>
      <c r="U26" s="2"/>
      <c r="V26" s="2"/>
      <c r="W26" s="2"/>
      <c r="X26" s="2"/>
      <c r="Y26" s="2"/>
      <c r="Z26" s="4">
        <f t="shared" si="2"/>
        <v>0</v>
      </c>
      <c r="AA26" s="5">
        <f t="shared" si="5"/>
        <v>0</v>
      </c>
      <c r="AB26" s="4">
        <f t="shared" si="5"/>
        <v>0</v>
      </c>
      <c r="AC26" s="20"/>
      <c r="AD26" s="25">
        <f t="shared" si="4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2"/>
        <v>0</v>
      </c>
      <c r="AA27" s="5">
        <f t="shared" si="5"/>
        <v>0</v>
      </c>
      <c r="AB27" s="4">
        <f t="shared" si="5"/>
        <v>0</v>
      </c>
      <c r="AC27" s="20"/>
      <c r="AD27" s="25">
        <f t="shared" si="4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2"/>
        <v>0</v>
      </c>
      <c r="AA28" s="5">
        <f t="shared" si="5"/>
        <v>0</v>
      </c>
      <c r="AB28" s="4">
        <f t="shared" si="5"/>
        <v>0</v>
      </c>
      <c r="AC28" s="20"/>
      <c r="AD28" s="25">
        <f t="shared" si="4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0"/>
        <v>0</v>
      </c>
      <c r="M29" s="3"/>
      <c r="N29" s="2"/>
      <c r="O29" s="2"/>
      <c r="P29" s="2"/>
      <c r="Q29" s="2"/>
      <c r="R29" s="2"/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t="shared" si="5"/>
        <v>0</v>
      </c>
      <c r="AB29" s="4">
        <f t="shared" si="5"/>
        <v>0</v>
      </c>
      <c r="AC29" s="20"/>
      <c r="AD29" s="25">
        <f t="shared" si="4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5"/>
        <v>0</v>
      </c>
      <c r="AB30" s="4">
        <f t="shared" si="5"/>
        <v>0</v>
      </c>
      <c r="AC30" s="20"/>
      <c r="AD30" s="25">
        <f t="shared" si="4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2"/>
        <v>0</v>
      </c>
      <c r="AA31" s="5">
        <f t="shared" si="5"/>
        <v>0</v>
      </c>
      <c r="AB31" s="4">
        <f t="shared" si="5"/>
        <v>0</v>
      </c>
      <c r="AC31" s="20"/>
      <c r="AD31" s="25">
        <f t="shared" si="4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5"/>
        <v>0</v>
      </c>
      <c r="AB32" s="4">
        <f t="shared" si="5"/>
        <v>0</v>
      </c>
      <c r="AC32" s="20"/>
      <c r="AD32" s="25">
        <f t="shared" si="4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5"/>
        <v>0</v>
      </c>
      <c r="AB33" s="4">
        <f t="shared" si="5"/>
        <v>0</v>
      </c>
      <c r="AC33" s="20"/>
      <c r="AD33" s="25">
        <f t="shared" si="4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5"/>
        <v>0</v>
      </c>
      <c r="AB34" s="4">
        <f t="shared" si="5"/>
        <v>0</v>
      </c>
      <c r="AC34" s="20"/>
      <c r="AD34" s="25">
        <f t="shared" si="4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20"/>
      <c r="AD35" s="25">
        <f t="shared" si="4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5">
        <f t="shared" si="4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aca="true" t="shared" si="6" ref="AA37:AB69">K37+R37+Y37</f>
        <v>0</v>
      </c>
      <c r="AB37" s="4">
        <f t="shared" si="6"/>
        <v>0</v>
      </c>
      <c r="AC37" s="20"/>
      <c r="AD37" s="25">
        <f t="shared" si="4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t="shared" si="6"/>
        <v>0</v>
      </c>
      <c r="AB38" s="4">
        <f t="shared" si="6"/>
        <v>0</v>
      </c>
      <c r="AC38" s="20"/>
      <c r="AD38" s="25">
        <f t="shared" si="4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2"/>
        <v>0</v>
      </c>
      <c r="AA39" s="5">
        <f t="shared" si="6"/>
        <v>0</v>
      </c>
      <c r="AB39" s="4">
        <f t="shared" si="6"/>
        <v>0</v>
      </c>
      <c r="AC39" s="20"/>
      <c r="AD39" s="25">
        <f t="shared" si="4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>F40+G40+H40+I40+J40</f>
        <v>0</v>
      </c>
      <c r="M40" s="3"/>
      <c r="N40" s="2"/>
      <c r="O40" s="2"/>
      <c r="P40" s="2"/>
      <c r="Q40" s="2"/>
      <c r="R40" s="2"/>
      <c r="S40" s="4">
        <f>M40+N40+O40+P40+Q40</f>
        <v>0</v>
      </c>
      <c r="T40" s="3"/>
      <c r="U40" s="2"/>
      <c r="V40" s="2"/>
      <c r="W40" s="2"/>
      <c r="X40" s="2"/>
      <c r="Y40" s="2"/>
      <c r="Z40" s="4">
        <f>T40+U40+V40+W40+X40</f>
        <v>0</v>
      </c>
      <c r="AA40" s="5">
        <f>K40+R40+Y40</f>
        <v>0</v>
      </c>
      <c r="AB40" s="4">
        <f>L40+S40+Z40</f>
        <v>0</v>
      </c>
      <c r="AC40" s="20"/>
      <c r="AD40" s="25">
        <f t="shared" si="4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>F41+G41+H41+I41+J41</f>
        <v>0</v>
      </c>
      <c r="M41" s="3"/>
      <c r="N41" s="2"/>
      <c r="O41" s="2"/>
      <c r="P41" s="2"/>
      <c r="Q41" s="2"/>
      <c r="R41" s="2"/>
      <c r="S41" s="4">
        <f>M41+N41+O41+P41+Q41</f>
        <v>0</v>
      </c>
      <c r="T41" s="3"/>
      <c r="U41" s="2"/>
      <c r="V41" s="2"/>
      <c r="W41" s="2"/>
      <c r="X41" s="2"/>
      <c r="Y41" s="2"/>
      <c r="Z41" s="4">
        <f>T41+U41+V41+W41+X41</f>
        <v>0</v>
      </c>
      <c r="AA41" s="5">
        <f>K41+R41+Y41</f>
        <v>0</v>
      </c>
      <c r="AB41" s="4">
        <f>L41+S41+Z41</f>
        <v>0</v>
      </c>
      <c r="AC41" s="20"/>
      <c r="AD41" s="25">
        <f t="shared" si="4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 t="shared" si="6"/>
        <v>0</v>
      </c>
      <c r="AB42" s="4">
        <f t="shared" si="6"/>
        <v>0</v>
      </c>
      <c r="AC42" s="20"/>
      <c r="AD42" s="25">
        <f t="shared" si="4"/>
        <v>0</v>
      </c>
    </row>
    <row r="43" spans="3:30" ht="12.75"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2"/>
        <v>0</v>
      </c>
      <c r="AA43" s="5">
        <f>K43+R43+Y43</f>
        <v>0</v>
      </c>
      <c r="AB43" s="4">
        <f>L43+S43+Z43</f>
        <v>0</v>
      </c>
      <c r="AC43" s="20"/>
      <c r="AD43" s="25">
        <f t="shared" si="4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2"/>
        <v>0</v>
      </c>
      <c r="AA44" s="5">
        <f t="shared" si="6"/>
        <v>0</v>
      </c>
      <c r="AB44" s="4">
        <f t="shared" si="6"/>
        <v>0</v>
      </c>
      <c r="AC44" s="20"/>
      <c r="AD44" s="25">
        <f t="shared" si="4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t="shared" si="6"/>
        <v>0</v>
      </c>
      <c r="AB45" s="4">
        <f t="shared" si="6"/>
        <v>0</v>
      </c>
      <c r="AC45" s="20"/>
      <c r="AD45" s="25">
        <f t="shared" si="4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2"/>
        <v>0</v>
      </c>
      <c r="AA46" s="5">
        <f t="shared" si="6"/>
        <v>0</v>
      </c>
      <c r="AB46" s="4">
        <f t="shared" si="6"/>
        <v>0</v>
      </c>
      <c r="AC46" s="20"/>
      <c r="AD46" s="25">
        <f t="shared" si="4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2"/>
        <v>0</v>
      </c>
      <c r="AA47" s="5">
        <f t="shared" si="6"/>
        <v>0</v>
      </c>
      <c r="AB47" s="4">
        <f t="shared" si="6"/>
        <v>0</v>
      </c>
      <c r="AC47" s="20"/>
      <c r="AD47" s="25">
        <f t="shared" si="4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6"/>
        <v>0</v>
      </c>
      <c r="AB48" s="4">
        <f t="shared" si="6"/>
        <v>0</v>
      </c>
      <c r="AC48" s="20"/>
      <c r="AD48" s="25">
        <f t="shared" si="4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 t="shared" si="6"/>
        <v>0</v>
      </c>
      <c r="AB49" s="4">
        <f t="shared" si="6"/>
        <v>0</v>
      </c>
      <c r="AC49" s="20"/>
      <c r="AD49" s="25">
        <f t="shared" si="4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6"/>
        <v>0</v>
      </c>
      <c r="AB50" s="4">
        <f t="shared" si="6"/>
        <v>0</v>
      </c>
      <c r="AC50" s="20"/>
      <c r="AD50" s="25">
        <f t="shared" si="4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6"/>
        <v>0</v>
      </c>
      <c r="AB51" s="4">
        <f t="shared" si="6"/>
        <v>0</v>
      </c>
      <c r="AC51" s="20"/>
      <c r="AD51" s="25">
        <f t="shared" si="4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6"/>
        <v>0</v>
      </c>
      <c r="AB52" s="4">
        <f t="shared" si="6"/>
        <v>0</v>
      </c>
      <c r="AC52" s="20"/>
      <c r="AD52" s="25">
        <f t="shared" si="4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6"/>
        <v>0</v>
      </c>
      <c r="AB53" s="4">
        <f t="shared" si="6"/>
        <v>0</v>
      </c>
      <c r="AC53" s="20"/>
      <c r="AD53" s="25">
        <f t="shared" si="4"/>
        <v>0</v>
      </c>
    </row>
    <row r="54" spans="1:30" ht="12.75">
      <c r="A54" s="16"/>
      <c r="B54" s="17"/>
      <c r="C54" s="17"/>
      <c r="D54" s="10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6"/>
        <v>0</v>
      </c>
      <c r="AB54" s="4">
        <f t="shared" si="6"/>
        <v>0</v>
      </c>
      <c r="AC54" s="20"/>
      <c r="AD54" s="25">
        <f t="shared" si="4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6"/>
        <v>0</v>
      </c>
      <c r="AB55" s="4">
        <f t="shared" si="6"/>
        <v>0</v>
      </c>
      <c r="AC55" s="20"/>
      <c r="AD55" s="25">
        <f t="shared" si="4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6"/>
        <v>0</v>
      </c>
      <c r="AB56" s="4">
        <f t="shared" si="6"/>
        <v>0</v>
      </c>
      <c r="AC56" s="20"/>
      <c r="AD56" s="25">
        <f t="shared" si="4"/>
        <v>0</v>
      </c>
    </row>
    <row r="57" spans="1:30" ht="12.75">
      <c r="A57" s="16"/>
      <c r="B57" s="17"/>
      <c r="C57" s="10"/>
      <c r="D57" s="10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6"/>
        <v>0</v>
      </c>
      <c r="AB57" s="4">
        <f t="shared" si="6"/>
        <v>0</v>
      </c>
      <c r="AC57" s="20"/>
      <c r="AD57" s="25">
        <f t="shared" si="4"/>
        <v>0</v>
      </c>
    </row>
    <row r="58" spans="1:30" ht="12.75">
      <c r="A58" s="16"/>
      <c r="B58" s="17"/>
      <c r="C58" s="10"/>
      <c r="D58" s="10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6"/>
        <v>0</v>
      </c>
      <c r="AB58" s="4">
        <f t="shared" si="6"/>
        <v>0</v>
      </c>
      <c r="AC58" s="20"/>
      <c r="AD58" s="25">
        <f t="shared" si="4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6"/>
        <v>0</v>
      </c>
      <c r="AB59" s="4">
        <f t="shared" si="6"/>
        <v>0</v>
      </c>
      <c r="AC59" s="20"/>
      <c r="AD59" s="25">
        <f t="shared" si="4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6"/>
        <v>0</v>
      </c>
      <c r="AB60" s="4">
        <f t="shared" si="6"/>
        <v>0</v>
      </c>
      <c r="AC60" s="20"/>
      <c r="AD60" s="25">
        <f t="shared" si="4"/>
        <v>0</v>
      </c>
    </row>
    <row r="61" spans="1:30" ht="12.75">
      <c r="A61" s="16"/>
      <c r="B61" s="17"/>
      <c r="C61" s="10"/>
      <c r="D61" s="17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6"/>
        <v>0</v>
      </c>
      <c r="AB61" s="4">
        <f t="shared" si="6"/>
        <v>0</v>
      </c>
      <c r="AC61" s="20"/>
      <c r="AD61" s="25">
        <f t="shared" si="4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6"/>
        <v>0</v>
      </c>
      <c r="AB62" s="4">
        <f t="shared" si="6"/>
        <v>0</v>
      </c>
      <c r="AC62" s="20"/>
      <c r="AD62" s="25">
        <f t="shared" si="4"/>
        <v>0</v>
      </c>
    </row>
    <row r="63" spans="1:30" ht="15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t="shared" si="6"/>
        <v>0</v>
      </c>
      <c r="AB63" s="4">
        <f t="shared" si="6"/>
        <v>0</v>
      </c>
      <c r="AC63" s="19"/>
      <c r="AD63" s="25">
        <f t="shared" si="4"/>
        <v>0</v>
      </c>
    </row>
    <row r="64" spans="1:30" ht="15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6"/>
        <v>0</v>
      </c>
      <c r="AB64" s="4">
        <f t="shared" si="6"/>
        <v>0</v>
      </c>
      <c r="AC64" s="19"/>
      <c r="AD64" s="25">
        <f t="shared" si="4"/>
        <v>0</v>
      </c>
    </row>
    <row r="65" spans="1:30" ht="15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6"/>
        <v>0</v>
      </c>
      <c r="AB65" s="4">
        <f t="shared" si="6"/>
        <v>0</v>
      </c>
      <c r="AC65" s="19"/>
      <c r="AD65" s="25">
        <f t="shared" si="4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2"/>
        <v>0</v>
      </c>
      <c r="AA66" s="5">
        <f t="shared" si="6"/>
        <v>0</v>
      </c>
      <c r="AB66" s="4">
        <f t="shared" si="6"/>
        <v>0</v>
      </c>
      <c r="AC66" s="20"/>
      <c r="AD66" s="25">
        <f t="shared" si="4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2"/>
        <v>0</v>
      </c>
      <c r="AA67" s="5">
        <f t="shared" si="6"/>
        <v>0</v>
      </c>
      <c r="AB67" s="4">
        <f t="shared" si="6"/>
        <v>0</v>
      </c>
      <c r="AC67" s="20"/>
      <c r="AD67" s="25">
        <f t="shared" si="4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2"/>
        <v>0</v>
      </c>
      <c r="AA68" s="5">
        <f t="shared" si="6"/>
        <v>0</v>
      </c>
      <c r="AB68" s="4">
        <f t="shared" si="6"/>
        <v>0</v>
      </c>
      <c r="AC68" s="20"/>
      <c r="AD68" s="25">
        <f t="shared" si="4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aca="true" t="shared" si="7" ref="L69:L114">F69+G69+H69+I69+J69</f>
        <v>0</v>
      </c>
      <c r="M69" s="3"/>
      <c r="N69" s="2"/>
      <c r="O69" s="2"/>
      <c r="P69" s="2"/>
      <c r="Q69" s="2"/>
      <c r="R69" s="2"/>
      <c r="S69" s="4">
        <f aca="true" t="shared" si="8" ref="S69:S114">M69+N69+O69+P69+Q69</f>
        <v>0</v>
      </c>
      <c r="T69" s="3"/>
      <c r="U69" s="2"/>
      <c r="V69" s="2"/>
      <c r="W69" s="2"/>
      <c r="X69" s="2"/>
      <c r="Y69" s="2"/>
      <c r="Z69" s="4">
        <f aca="true" t="shared" si="9" ref="Z69:Z114">T69+U69+V69+W69+X69</f>
        <v>0</v>
      </c>
      <c r="AA69" s="5">
        <f t="shared" si="6"/>
        <v>0</v>
      </c>
      <c r="AB69" s="4">
        <f t="shared" si="6"/>
        <v>0</v>
      </c>
      <c r="AC69" s="20"/>
      <c r="AD69" s="25">
        <f aca="true" t="shared" si="10" ref="AD69:AD114">(AB69/75)*100</f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9"/>
        <v>0</v>
      </c>
      <c r="AA70" s="5">
        <f aca="true" t="shared" si="11" ref="AA70:AB88">K70+R70+Y70</f>
        <v>0</v>
      </c>
      <c r="AB70" s="4">
        <f t="shared" si="11"/>
        <v>0</v>
      </c>
      <c r="AC70" s="20"/>
      <c r="AD70" s="25">
        <f t="shared" si="10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11"/>
        <v>0</v>
      </c>
      <c r="AB71" s="4">
        <f t="shared" si="11"/>
        <v>0</v>
      </c>
      <c r="AC71" s="20"/>
      <c r="AD71" s="25">
        <f t="shared" si="10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11"/>
        <v>0</v>
      </c>
      <c r="AB72" s="4">
        <f t="shared" si="11"/>
        <v>0</v>
      </c>
      <c r="AC72" s="20"/>
      <c r="AD72" s="25">
        <f t="shared" si="10"/>
        <v>0</v>
      </c>
    </row>
    <row r="73" spans="1:30" ht="12.75">
      <c r="A73" s="16"/>
      <c r="B73" s="17"/>
      <c r="C73" s="10"/>
      <c r="D73" s="10"/>
      <c r="E73" s="18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11"/>
        <v>0</v>
      </c>
      <c r="AB73" s="4">
        <f t="shared" si="11"/>
        <v>0</v>
      </c>
      <c r="AC73" s="20"/>
      <c r="AD73" s="25">
        <f t="shared" si="10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t="shared" si="11"/>
        <v>0</v>
      </c>
      <c r="AB74" s="4">
        <f t="shared" si="11"/>
        <v>0</v>
      </c>
      <c r="AC74" s="20"/>
      <c r="AD74" s="25">
        <f t="shared" si="10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11"/>
        <v>0</v>
      </c>
      <c r="AB75" s="4">
        <f t="shared" si="11"/>
        <v>0</v>
      </c>
      <c r="AC75" s="20"/>
      <c r="AD75" s="25">
        <f t="shared" si="10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11"/>
        <v>0</v>
      </c>
      <c r="AB76" s="4">
        <f t="shared" si="11"/>
        <v>0</v>
      </c>
      <c r="AC76" s="20"/>
      <c r="AD76" s="25">
        <f t="shared" si="10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11"/>
        <v>0</v>
      </c>
      <c r="AB77" s="4">
        <f t="shared" si="11"/>
        <v>0</v>
      </c>
      <c r="AC77" s="20"/>
      <c r="AD77" s="25">
        <f t="shared" si="10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t="shared" si="11"/>
        <v>0</v>
      </c>
      <c r="AB78" s="4">
        <f t="shared" si="11"/>
        <v>0</v>
      </c>
      <c r="AC78" s="20"/>
      <c r="AD78" s="25">
        <f t="shared" si="10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11"/>
        <v>0</v>
      </c>
      <c r="AB79" s="4">
        <f t="shared" si="11"/>
        <v>0</v>
      </c>
      <c r="AC79" s="20"/>
      <c r="AD79" s="25">
        <f t="shared" si="10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11"/>
        <v>0</v>
      </c>
      <c r="AB80" s="4">
        <f t="shared" si="11"/>
        <v>0</v>
      </c>
      <c r="AC80" s="20"/>
      <c r="AD80" s="25">
        <f t="shared" si="10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t="shared" si="11"/>
        <v>0</v>
      </c>
      <c r="AB81" s="4">
        <f t="shared" si="11"/>
        <v>0</v>
      </c>
      <c r="AC81" s="20"/>
      <c r="AD81" s="25">
        <f t="shared" si="10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t="shared" si="11"/>
        <v>0</v>
      </c>
      <c r="AB82" s="4">
        <f t="shared" si="11"/>
        <v>0</v>
      </c>
      <c r="AC82" s="20"/>
      <c r="AD82" s="25">
        <f t="shared" si="10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1"/>
        <v>0</v>
      </c>
      <c r="AB83" s="4">
        <f t="shared" si="11"/>
        <v>0</v>
      </c>
      <c r="AC83" s="20"/>
      <c r="AD83" s="25">
        <f t="shared" si="10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1"/>
        <v>0</v>
      </c>
      <c r="AB84" s="4">
        <f t="shared" si="11"/>
        <v>0</v>
      </c>
      <c r="AC84" s="20"/>
      <c r="AD84" s="25">
        <f t="shared" si="10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1"/>
        <v>0</v>
      </c>
      <c r="AB85" s="4">
        <f t="shared" si="11"/>
        <v>0</v>
      </c>
      <c r="AC85" s="20"/>
      <c r="AD85" s="25">
        <f t="shared" si="10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1"/>
        <v>0</v>
      </c>
      <c r="AB86" s="4">
        <f t="shared" si="11"/>
        <v>0</v>
      </c>
      <c r="AC86" s="20"/>
      <c r="AD86" s="25">
        <f t="shared" si="10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1"/>
        <v>0</v>
      </c>
      <c r="AB87" s="4">
        <f t="shared" si="11"/>
        <v>0</v>
      </c>
      <c r="AC87" s="20"/>
      <c r="AD87" s="25">
        <f t="shared" si="10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1"/>
        <v>0</v>
      </c>
      <c r="AB88" s="4">
        <f t="shared" si="11"/>
        <v>0</v>
      </c>
      <c r="AC88" s="20"/>
      <c r="AD88" s="25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9"/>
        <v>0</v>
      </c>
      <c r="AA89" s="5">
        <f aca="true" t="shared" si="12" ref="AA89:AB114">K89+R89+Y89</f>
        <v>0</v>
      </c>
      <c r="AB89" s="4">
        <f t="shared" si="12"/>
        <v>0</v>
      </c>
      <c r="AC89" s="20"/>
      <c r="AD89" s="25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9"/>
        <v>0</v>
      </c>
      <c r="AA90" s="5">
        <f t="shared" si="12"/>
        <v>0</v>
      </c>
      <c r="AB90" s="4">
        <f t="shared" si="12"/>
        <v>0</v>
      </c>
      <c r="AC90" s="20"/>
      <c r="AD90" s="25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9"/>
        <v>0</v>
      </c>
      <c r="AA91" s="5">
        <f t="shared" si="12"/>
        <v>0</v>
      </c>
      <c r="AB91" s="4">
        <f t="shared" si="12"/>
        <v>0</v>
      </c>
      <c r="AC91" s="20"/>
      <c r="AD91" s="25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9"/>
        <v>0</v>
      </c>
      <c r="AA92" s="5">
        <f t="shared" si="12"/>
        <v>0</v>
      </c>
      <c r="AB92" s="4">
        <f t="shared" si="12"/>
        <v>0</v>
      </c>
      <c r="AC92" s="20"/>
      <c r="AD92" s="25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9"/>
        <v>0</v>
      </c>
      <c r="AA93" s="5">
        <f t="shared" si="12"/>
        <v>0</v>
      </c>
      <c r="AB93" s="4">
        <f t="shared" si="12"/>
        <v>0</v>
      </c>
      <c r="AC93" s="20"/>
      <c r="AD93" s="25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9"/>
        <v>0</v>
      </c>
      <c r="AA94" s="5">
        <f t="shared" si="12"/>
        <v>0</v>
      </c>
      <c r="AB94" s="4">
        <f t="shared" si="12"/>
        <v>0</v>
      </c>
      <c r="AC94" s="20"/>
      <c r="AD94" s="25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9"/>
        <v>0</v>
      </c>
      <c r="AA95" s="5">
        <f t="shared" si="12"/>
        <v>0</v>
      </c>
      <c r="AB95" s="4">
        <f t="shared" si="12"/>
        <v>0</v>
      </c>
      <c r="AC95" s="20"/>
      <c r="AD95" s="25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9"/>
        <v>0</v>
      </c>
      <c r="AA96" s="5">
        <f t="shared" si="12"/>
        <v>0</v>
      </c>
      <c r="AB96" s="4">
        <f t="shared" si="12"/>
        <v>0</v>
      </c>
      <c r="AC96" s="20"/>
      <c r="AD96" s="25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9"/>
        <v>0</v>
      </c>
      <c r="AA97" s="5">
        <f t="shared" si="12"/>
        <v>0</v>
      </c>
      <c r="AB97" s="4">
        <f t="shared" si="12"/>
        <v>0</v>
      </c>
      <c r="AC97" s="20"/>
      <c r="AD97" s="25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9"/>
        <v>0</v>
      </c>
      <c r="AA98" s="5">
        <f t="shared" si="12"/>
        <v>0</v>
      </c>
      <c r="AB98" s="4">
        <f t="shared" si="12"/>
        <v>0</v>
      </c>
      <c r="AC98" s="20"/>
      <c r="AD98" s="25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9"/>
        <v>0</v>
      </c>
      <c r="AA99" s="5">
        <f t="shared" si="12"/>
        <v>0</v>
      </c>
      <c r="AB99" s="4">
        <f t="shared" si="12"/>
        <v>0</v>
      </c>
      <c r="AC99" s="20"/>
      <c r="AD99" s="25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9"/>
        <v>0</v>
      </c>
      <c r="AA100" s="5">
        <f t="shared" si="12"/>
        <v>0</v>
      </c>
      <c r="AB100" s="4">
        <f t="shared" si="12"/>
        <v>0</v>
      </c>
      <c r="AC100" s="20"/>
      <c r="AD100" s="25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9"/>
        <v>0</v>
      </c>
      <c r="AA101" s="5">
        <f t="shared" si="12"/>
        <v>0</v>
      </c>
      <c r="AB101" s="4">
        <f t="shared" si="12"/>
        <v>0</v>
      </c>
      <c r="AC101" s="20"/>
      <c r="AD101" s="25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9"/>
        <v>0</v>
      </c>
      <c r="AA102" s="5">
        <f t="shared" si="12"/>
        <v>0</v>
      </c>
      <c r="AB102" s="4">
        <f t="shared" si="12"/>
        <v>0</v>
      </c>
      <c r="AC102" s="20"/>
      <c r="AD102" s="25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9"/>
        <v>0</v>
      </c>
      <c r="AA103" s="5">
        <f t="shared" si="12"/>
        <v>0</v>
      </c>
      <c r="AB103" s="4">
        <f t="shared" si="12"/>
        <v>0</v>
      </c>
      <c r="AC103" s="20"/>
      <c r="AD103" s="25">
        <f t="shared" si="10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7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9"/>
        <v>0</v>
      </c>
      <c r="AA104" s="5">
        <f t="shared" si="12"/>
        <v>0</v>
      </c>
      <c r="AB104" s="4">
        <f t="shared" si="12"/>
        <v>0</v>
      </c>
      <c r="AC104" s="20"/>
      <c r="AD104" s="25">
        <f t="shared" si="10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7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9"/>
        <v>0</v>
      </c>
      <c r="AA105" s="5">
        <f t="shared" si="12"/>
        <v>0</v>
      </c>
      <c r="AB105" s="4">
        <f t="shared" si="12"/>
        <v>0</v>
      </c>
      <c r="AC105" s="20"/>
      <c r="AD105" s="25">
        <f t="shared" si="10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7"/>
        <v>0</v>
      </c>
      <c r="M106" s="3"/>
      <c r="N106" s="2"/>
      <c r="O106" s="2"/>
      <c r="P106" s="2"/>
      <c r="Q106" s="2"/>
      <c r="R106" s="2"/>
      <c r="S106" s="4">
        <f t="shared" si="8"/>
        <v>0</v>
      </c>
      <c r="T106" s="3"/>
      <c r="U106" s="2"/>
      <c r="V106" s="2"/>
      <c r="W106" s="2"/>
      <c r="X106" s="2"/>
      <c r="Y106" s="2"/>
      <c r="Z106" s="4">
        <f t="shared" si="9"/>
        <v>0</v>
      </c>
      <c r="AA106" s="5">
        <f t="shared" si="12"/>
        <v>0</v>
      </c>
      <c r="AB106" s="4">
        <f t="shared" si="12"/>
        <v>0</v>
      </c>
      <c r="AC106" s="20"/>
      <c r="AD106" s="25">
        <f t="shared" si="10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7"/>
        <v>0</v>
      </c>
      <c r="M107" s="3"/>
      <c r="N107" s="2"/>
      <c r="O107" s="2"/>
      <c r="P107" s="2"/>
      <c r="Q107" s="2"/>
      <c r="R107" s="2"/>
      <c r="S107" s="4">
        <f t="shared" si="8"/>
        <v>0</v>
      </c>
      <c r="T107" s="3"/>
      <c r="U107" s="2"/>
      <c r="V107" s="2"/>
      <c r="W107" s="2"/>
      <c r="X107" s="2"/>
      <c r="Y107" s="2"/>
      <c r="Z107" s="4">
        <f t="shared" si="9"/>
        <v>0</v>
      </c>
      <c r="AA107" s="5">
        <f t="shared" si="12"/>
        <v>0</v>
      </c>
      <c r="AB107" s="4">
        <f t="shared" si="12"/>
        <v>0</v>
      </c>
      <c r="AC107" s="20"/>
      <c r="AD107" s="25">
        <f t="shared" si="10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7"/>
        <v>0</v>
      </c>
      <c r="M108" s="3"/>
      <c r="N108" s="2"/>
      <c r="O108" s="2"/>
      <c r="P108" s="2"/>
      <c r="Q108" s="2"/>
      <c r="R108" s="2"/>
      <c r="S108" s="4">
        <f t="shared" si="8"/>
        <v>0</v>
      </c>
      <c r="T108" s="3"/>
      <c r="U108" s="2"/>
      <c r="V108" s="2"/>
      <c r="W108" s="2"/>
      <c r="X108" s="2"/>
      <c r="Y108" s="2"/>
      <c r="Z108" s="4">
        <f t="shared" si="9"/>
        <v>0</v>
      </c>
      <c r="AA108" s="5">
        <f t="shared" si="12"/>
        <v>0</v>
      </c>
      <c r="AB108" s="4">
        <f t="shared" si="12"/>
        <v>0</v>
      </c>
      <c r="AC108" s="20"/>
      <c r="AD108" s="25">
        <f t="shared" si="10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7"/>
        <v>0</v>
      </c>
      <c r="M109" s="3"/>
      <c r="N109" s="2"/>
      <c r="O109" s="2"/>
      <c r="P109" s="2"/>
      <c r="Q109" s="2"/>
      <c r="R109" s="2"/>
      <c r="S109" s="4">
        <f t="shared" si="8"/>
        <v>0</v>
      </c>
      <c r="T109" s="3"/>
      <c r="U109" s="2"/>
      <c r="V109" s="2"/>
      <c r="W109" s="2"/>
      <c r="X109" s="2"/>
      <c r="Y109" s="2"/>
      <c r="Z109" s="4">
        <f t="shared" si="9"/>
        <v>0</v>
      </c>
      <c r="AA109" s="5">
        <f t="shared" si="12"/>
        <v>0</v>
      </c>
      <c r="AB109" s="4">
        <f t="shared" si="12"/>
        <v>0</v>
      </c>
      <c r="AC109" s="20"/>
      <c r="AD109" s="25">
        <f t="shared" si="10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7"/>
        <v>0</v>
      </c>
      <c r="M110" s="3"/>
      <c r="N110" s="2"/>
      <c r="O110" s="2"/>
      <c r="P110" s="2"/>
      <c r="Q110" s="2"/>
      <c r="R110" s="2"/>
      <c r="S110" s="4">
        <f t="shared" si="8"/>
        <v>0</v>
      </c>
      <c r="T110" s="3"/>
      <c r="U110" s="2"/>
      <c r="V110" s="2"/>
      <c r="W110" s="2"/>
      <c r="X110" s="2"/>
      <c r="Y110" s="2"/>
      <c r="Z110" s="4">
        <f t="shared" si="9"/>
        <v>0</v>
      </c>
      <c r="AA110" s="5">
        <f t="shared" si="12"/>
        <v>0</v>
      </c>
      <c r="AB110" s="4">
        <f t="shared" si="12"/>
        <v>0</v>
      </c>
      <c r="AC110" s="20"/>
      <c r="AD110" s="25">
        <f t="shared" si="10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7"/>
        <v>0</v>
      </c>
      <c r="M111" s="3"/>
      <c r="N111" s="2"/>
      <c r="O111" s="2"/>
      <c r="P111" s="2"/>
      <c r="Q111" s="2"/>
      <c r="R111" s="2"/>
      <c r="S111" s="4">
        <f t="shared" si="8"/>
        <v>0</v>
      </c>
      <c r="T111" s="3"/>
      <c r="U111" s="2"/>
      <c r="V111" s="2"/>
      <c r="W111" s="2"/>
      <c r="X111" s="2"/>
      <c r="Y111" s="2"/>
      <c r="Z111" s="4">
        <f t="shared" si="9"/>
        <v>0</v>
      </c>
      <c r="AA111" s="5">
        <f t="shared" si="12"/>
        <v>0</v>
      </c>
      <c r="AB111" s="4">
        <f t="shared" si="12"/>
        <v>0</v>
      </c>
      <c r="AC111" s="20"/>
      <c r="AD111" s="25">
        <f t="shared" si="10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7"/>
        <v>0</v>
      </c>
      <c r="M112" s="3"/>
      <c r="N112" s="2"/>
      <c r="O112" s="2"/>
      <c r="P112" s="2"/>
      <c r="Q112" s="2"/>
      <c r="R112" s="2"/>
      <c r="S112" s="4">
        <f t="shared" si="8"/>
        <v>0</v>
      </c>
      <c r="T112" s="3"/>
      <c r="U112" s="2"/>
      <c r="V112" s="2"/>
      <c r="W112" s="2"/>
      <c r="X112" s="2"/>
      <c r="Y112" s="2"/>
      <c r="Z112" s="4">
        <f t="shared" si="9"/>
        <v>0</v>
      </c>
      <c r="AA112" s="5">
        <f t="shared" si="12"/>
        <v>0</v>
      </c>
      <c r="AB112" s="4">
        <f t="shared" si="12"/>
        <v>0</v>
      </c>
      <c r="AC112" s="20"/>
      <c r="AD112" s="25">
        <f t="shared" si="10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7"/>
        <v>0</v>
      </c>
      <c r="M113" s="3"/>
      <c r="N113" s="2"/>
      <c r="O113" s="2"/>
      <c r="P113" s="2"/>
      <c r="Q113" s="2"/>
      <c r="R113" s="2"/>
      <c r="S113" s="4">
        <f t="shared" si="8"/>
        <v>0</v>
      </c>
      <c r="T113" s="3"/>
      <c r="U113" s="2"/>
      <c r="V113" s="2"/>
      <c r="W113" s="2"/>
      <c r="X113" s="2"/>
      <c r="Y113" s="2"/>
      <c r="Z113" s="4">
        <f t="shared" si="9"/>
        <v>0</v>
      </c>
      <c r="AA113" s="5">
        <f t="shared" si="12"/>
        <v>0</v>
      </c>
      <c r="AB113" s="4">
        <f t="shared" si="12"/>
        <v>0</v>
      </c>
      <c r="AC113" s="20"/>
      <c r="AD113" s="25">
        <f t="shared" si="10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7"/>
        <v>0</v>
      </c>
      <c r="M114" s="3"/>
      <c r="N114" s="2"/>
      <c r="O114" s="2"/>
      <c r="P114" s="2"/>
      <c r="Q114" s="2"/>
      <c r="R114" s="2"/>
      <c r="S114" s="4">
        <f t="shared" si="8"/>
        <v>0</v>
      </c>
      <c r="T114" s="3"/>
      <c r="U114" s="2"/>
      <c r="V114" s="2"/>
      <c r="W114" s="2"/>
      <c r="X114" s="2"/>
      <c r="Y114" s="2"/>
      <c r="Z114" s="4">
        <f t="shared" si="9"/>
        <v>0</v>
      </c>
      <c r="AA114" s="5">
        <f t="shared" si="12"/>
        <v>0</v>
      </c>
      <c r="AB114" s="4">
        <f t="shared" si="12"/>
        <v>0</v>
      </c>
      <c r="AC114" s="20"/>
      <c r="AD114" s="25">
        <f t="shared" si="10"/>
        <v>0</v>
      </c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ht="12.75">
      <c r="AD189" s="1"/>
    </row>
  </sheetData>
  <sheetProtection/>
  <mergeCells count="11">
    <mergeCell ref="A3:A4"/>
    <mergeCell ref="B3:B4"/>
    <mergeCell ref="C3:C4"/>
    <mergeCell ref="D3:D4"/>
    <mergeCell ref="AA3:AB3"/>
    <mergeCell ref="AC3:AC4"/>
    <mergeCell ref="AD3:AD4"/>
    <mergeCell ref="E3:E4"/>
    <mergeCell ref="F3:L3"/>
    <mergeCell ref="M3:S3"/>
    <mergeCell ref="T3:Z3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AD195"/>
  <sheetViews>
    <sheetView zoomScale="75" zoomScaleNormal="75" zoomScalePageLayoutView="0" workbookViewId="0" topLeftCell="A1">
      <selection activeCell="AA31" sqref="AA3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2:4" ht="18">
      <c r="B1" s="22" t="s">
        <v>91</v>
      </c>
      <c r="D1" s="6" t="s">
        <v>121</v>
      </c>
    </row>
    <row r="2" ht="16.5" thickBot="1">
      <c r="B2" s="42" t="s">
        <v>119</v>
      </c>
    </row>
    <row r="3" spans="1:30" ht="12.75">
      <c r="A3" s="124" t="s">
        <v>0</v>
      </c>
      <c r="B3" s="126" t="s">
        <v>1</v>
      </c>
      <c r="C3" s="128" t="s">
        <v>2</v>
      </c>
      <c r="D3" s="128" t="s">
        <v>3</v>
      </c>
      <c r="E3" s="130" t="s">
        <v>4</v>
      </c>
      <c r="F3" s="132" t="s">
        <v>5</v>
      </c>
      <c r="G3" s="146"/>
      <c r="H3" s="146"/>
      <c r="I3" s="146"/>
      <c r="J3" s="146"/>
      <c r="K3" s="146"/>
      <c r="L3" s="147"/>
      <c r="M3" s="132" t="s">
        <v>13</v>
      </c>
      <c r="N3" s="146"/>
      <c r="O3" s="146"/>
      <c r="P3" s="146"/>
      <c r="Q3" s="146"/>
      <c r="R3" s="146"/>
      <c r="S3" s="147"/>
      <c r="T3" s="132" t="s">
        <v>14</v>
      </c>
      <c r="U3" s="146"/>
      <c r="V3" s="146"/>
      <c r="W3" s="146"/>
      <c r="X3" s="146"/>
      <c r="Y3" s="146"/>
      <c r="Z3" s="147"/>
      <c r="AA3" s="139" t="s">
        <v>16</v>
      </c>
      <c r="AB3" s="140"/>
      <c r="AC3" s="141" t="s">
        <v>15</v>
      </c>
      <c r="AD3" s="143" t="s">
        <v>17</v>
      </c>
    </row>
    <row r="4" spans="1:30" ht="13.5" thickBot="1">
      <c r="A4" s="148"/>
      <c r="B4" s="149"/>
      <c r="C4" s="150"/>
      <c r="D4" s="150"/>
      <c r="E4" s="145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2"/>
      <c r="AD4" s="144"/>
    </row>
    <row r="5" spans="1:30" ht="15">
      <c r="A5" s="14" t="s">
        <v>18</v>
      </c>
      <c r="B5" s="15" t="s">
        <v>19</v>
      </c>
      <c r="C5" s="46" t="s">
        <v>20</v>
      </c>
      <c r="D5" s="15" t="s">
        <v>21</v>
      </c>
      <c r="E5" s="4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7</v>
      </c>
      <c r="L5" s="4">
        <f aca="true" t="shared" si="0" ref="L5:L68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20</v>
      </c>
      <c r="S5" s="4">
        <f aca="true" t="shared" si="1" ref="S5:S68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120</v>
      </c>
      <c r="Z5" s="4">
        <f aca="true" t="shared" si="2" ref="Z5:Z68">T5+U5+V5+W5+X5</f>
        <v>25</v>
      </c>
      <c r="AA5" s="5">
        <f aca="true" t="shared" si="3" ref="AA5:AB28">K5+R5+Y5</f>
        <v>147</v>
      </c>
      <c r="AB5" s="4">
        <f t="shared" si="3"/>
        <v>75</v>
      </c>
      <c r="AC5" s="43">
        <v>1</v>
      </c>
      <c r="AD5" s="21">
        <f aca="true" t="shared" si="4" ref="AD5:AD68">(AB5/75)*100</f>
        <v>100</v>
      </c>
    </row>
    <row r="6" spans="1:30" ht="15">
      <c r="A6" s="16" t="s">
        <v>29</v>
      </c>
      <c r="B6" s="17" t="s">
        <v>30</v>
      </c>
      <c r="C6" s="46" t="s">
        <v>20</v>
      </c>
      <c r="D6" s="17" t="s">
        <v>21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20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72</v>
      </c>
      <c r="S6" s="4">
        <f t="shared" si="1"/>
        <v>25</v>
      </c>
      <c r="T6" s="3">
        <v>5</v>
      </c>
      <c r="U6" s="2">
        <v>5</v>
      </c>
      <c r="V6" s="2">
        <v>5</v>
      </c>
      <c r="W6" s="2">
        <v>2</v>
      </c>
      <c r="X6" s="2">
        <v>3</v>
      </c>
      <c r="Y6" s="2">
        <v>63</v>
      </c>
      <c r="Z6" s="4">
        <f t="shared" si="2"/>
        <v>20</v>
      </c>
      <c r="AA6" s="5">
        <f t="shared" si="3"/>
        <v>155</v>
      </c>
      <c r="AB6" s="4">
        <f t="shared" si="3"/>
        <v>70</v>
      </c>
      <c r="AC6" s="43">
        <v>2</v>
      </c>
      <c r="AD6" s="21">
        <f t="shared" si="4"/>
        <v>93.33333333333333</v>
      </c>
    </row>
    <row r="7" spans="1:30" ht="15">
      <c r="A7" s="16" t="s">
        <v>92</v>
      </c>
      <c r="B7" s="17" t="s">
        <v>93</v>
      </c>
      <c r="C7" s="28" t="s">
        <v>20</v>
      </c>
      <c r="D7" s="17" t="s">
        <v>125</v>
      </c>
      <c r="E7" s="4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17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49</v>
      </c>
      <c r="S7" s="4">
        <f t="shared" si="1"/>
        <v>25</v>
      </c>
      <c r="T7" s="3">
        <v>2</v>
      </c>
      <c r="U7" s="2"/>
      <c r="V7" s="2">
        <v>5</v>
      </c>
      <c r="W7" s="2">
        <v>5</v>
      </c>
      <c r="X7" s="2">
        <v>5</v>
      </c>
      <c r="Y7" s="2">
        <v>116</v>
      </c>
      <c r="Z7" s="4">
        <f t="shared" si="2"/>
        <v>17</v>
      </c>
      <c r="AA7" s="5">
        <f t="shared" si="3"/>
        <v>182</v>
      </c>
      <c r="AB7" s="4">
        <f t="shared" si="3"/>
        <v>67</v>
      </c>
      <c r="AC7" s="43">
        <v>3</v>
      </c>
      <c r="AD7" s="21">
        <f t="shared" si="4"/>
        <v>89.33333333333333</v>
      </c>
    </row>
    <row r="8" spans="1:30" ht="12.75">
      <c r="A8" s="16" t="s">
        <v>94</v>
      </c>
      <c r="B8" s="17" t="s">
        <v>95</v>
      </c>
      <c r="C8" s="28" t="s">
        <v>20</v>
      </c>
      <c r="D8" s="17" t="s">
        <v>45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11</v>
      </c>
      <c r="L8" s="4">
        <f t="shared" si="0"/>
        <v>25</v>
      </c>
      <c r="M8" s="3"/>
      <c r="N8" s="2">
        <v>5</v>
      </c>
      <c r="O8" s="2">
        <v>5</v>
      </c>
      <c r="P8" s="2">
        <v>5</v>
      </c>
      <c r="Q8" s="2">
        <v>5</v>
      </c>
      <c r="R8" s="2">
        <v>79</v>
      </c>
      <c r="S8" s="4">
        <f t="shared" si="1"/>
        <v>20</v>
      </c>
      <c r="T8" s="3">
        <v>5</v>
      </c>
      <c r="U8" s="2">
        <v>3</v>
      </c>
      <c r="V8" s="2">
        <v>3</v>
      </c>
      <c r="W8" s="2">
        <v>5</v>
      </c>
      <c r="X8" s="2">
        <v>5</v>
      </c>
      <c r="Y8" s="2">
        <v>113</v>
      </c>
      <c r="Z8" s="4">
        <f t="shared" si="2"/>
        <v>21</v>
      </c>
      <c r="AA8" s="5">
        <f t="shared" si="3"/>
        <v>203</v>
      </c>
      <c r="AB8" s="4">
        <f t="shared" si="3"/>
        <v>66</v>
      </c>
      <c r="AC8" s="44">
        <v>4</v>
      </c>
      <c r="AD8" s="21">
        <f t="shared" si="4"/>
        <v>88</v>
      </c>
    </row>
    <row r="9" spans="1:30" ht="12.75">
      <c r="A9" s="16" t="s">
        <v>31</v>
      </c>
      <c r="B9" s="17" t="s">
        <v>32</v>
      </c>
      <c r="C9" s="28" t="s">
        <v>20</v>
      </c>
      <c r="D9" s="17" t="s">
        <v>21</v>
      </c>
      <c r="E9" s="4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15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47</v>
      </c>
      <c r="S9" s="4">
        <f t="shared" si="1"/>
        <v>25</v>
      </c>
      <c r="T9" s="3">
        <v>5</v>
      </c>
      <c r="U9" s="2">
        <v>2</v>
      </c>
      <c r="V9" s="2">
        <v>2</v>
      </c>
      <c r="W9" s="2">
        <v>1</v>
      </c>
      <c r="X9" s="2">
        <v>2</v>
      </c>
      <c r="Y9" s="2">
        <v>93</v>
      </c>
      <c r="Z9" s="4">
        <f t="shared" si="2"/>
        <v>12</v>
      </c>
      <c r="AA9" s="5">
        <f t="shared" si="3"/>
        <v>155</v>
      </c>
      <c r="AB9" s="4">
        <f t="shared" si="3"/>
        <v>62</v>
      </c>
      <c r="AC9" s="45">
        <v>5</v>
      </c>
      <c r="AD9" s="21">
        <f t="shared" si="4"/>
        <v>82.66666666666667</v>
      </c>
    </row>
    <row r="10" spans="1:30" ht="12.75">
      <c r="A10" s="16" t="s">
        <v>23</v>
      </c>
      <c r="B10" s="17" t="s">
        <v>24</v>
      </c>
      <c r="C10" s="28" t="s">
        <v>20</v>
      </c>
      <c r="D10" s="17" t="s">
        <v>25</v>
      </c>
      <c r="E10" s="4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10</v>
      </c>
      <c r="L10" s="4">
        <f t="shared" si="0"/>
        <v>25</v>
      </c>
      <c r="M10" s="3">
        <v>5</v>
      </c>
      <c r="N10" s="2">
        <v>5</v>
      </c>
      <c r="O10" s="2">
        <v>5</v>
      </c>
      <c r="P10" s="2">
        <v>5</v>
      </c>
      <c r="Q10" s="2">
        <v>5</v>
      </c>
      <c r="R10" s="2">
        <v>60</v>
      </c>
      <c r="S10" s="4">
        <f t="shared" si="1"/>
        <v>25</v>
      </c>
      <c r="T10" s="3">
        <v>1</v>
      </c>
      <c r="U10" s="2">
        <v>5</v>
      </c>
      <c r="V10" s="2">
        <v>2</v>
      </c>
      <c r="W10" s="2">
        <v>1</v>
      </c>
      <c r="X10" s="2">
        <v>2</v>
      </c>
      <c r="Y10" s="2">
        <v>56</v>
      </c>
      <c r="Z10" s="4">
        <f t="shared" si="2"/>
        <v>11</v>
      </c>
      <c r="AA10" s="5">
        <f t="shared" si="3"/>
        <v>126</v>
      </c>
      <c r="AB10" s="4">
        <f t="shared" si="3"/>
        <v>61</v>
      </c>
      <c r="AC10" s="45">
        <v>6</v>
      </c>
      <c r="AD10" s="21">
        <f t="shared" si="4"/>
        <v>81.33333333333333</v>
      </c>
    </row>
    <row r="11" spans="1:30" ht="12.75">
      <c r="A11" s="16" t="s">
        <v>96</v>
      </c>
      <c r="B11" s="17" t="s">
        <v>48</v>
      </c>
      <c r="C11" s="28" t="s">
        <v>20</v>
      </c>
      <c r="D11" s="17" t="s">
        <v>45</v>
      </c>
      <c r="E11" s="4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13</v>
      </c>
      <c r="L11" s="4">
        <f t="shared" si="0"/>
        <v>25</v>
      </c>
      <c r="M11" s="3"/>
      <c r="N11" s="2">
        <v>5</v>
      </c>
      <c r="O11" s="2">
        <v>5</v>
      </c>
      <c r="P11" s="2">
        <v>5</v>
      </c>
      <c r="Q11" s="2">
        <v>5</v>
      </c>
      <c r="R11" s="2">
        <v>79</v>
      </c>
      <c r="S11" s="4">
        <f t="shared" si="1"/>
        <v>20</v>
      </c>
      <c r="T11" s="3">
        <v>5</v>
      </c>
      <c r="U11" s="2">
        <v>5</v>
      </c>
      <c r="V11" s="2">
        <v>2</v>
      </c>
      <c r="W11" s="2">
        <v>0</v>
      </c>
      <c r="X11" s="2">
        <v>2</v>
      </c>
      <c r="Y11" s="2">
        <v>78</v>
      </c>
      <c r="Z11" s="4">
        <f t="shared" si="2"/>
        <v>14</v>
      </c>
      <c r="AA11" s="5">
        <f t="shared" si="3"/>
        <v>170</v>
      </c>
      <c r="AB11" s="4">
        <f t="shared" si="3"/>
        <v>59</v>
      </c>
      <c r="AC11" s="44">
        <v>7</v>
      </c>
      <c r="AD11" s="21">
        <f t="shared" si="4"/>
        <v>78.66666666666666</v>
      </c>
    </row>
    <row r="12" spans="1:30" ht="12.75">
      <c r="A12" s="16" t="s">
        <v>97</v>
      </c>
      <c r="B12" s="17" t="s">
        <v>27</v>
      </c>
      <c r="C12" s="28" t="s">
        <v>20</v>
      </c>
      <c r="D12" s="17" t="s">
        <v>28</v>
      </c>
      <c r="E12" s="48" t="s">
        <v>22</v>
      </c>
      <c r="F12" s="3">
        <v>5</v>
      </c>
      <c r="G12" s="2">
        <v>5</v>
      </c>
      <c r="H12" s="2">
        <v>5</v>
      </c>
      <c r="I12" s="2">
        <v>5</v>
      </c>
      <c r="J12" s="2">
        <v>5</v>
      </c>
      <c r="K12" s="2">
        <v>24</v>
      </c>
      <c r="L12" s="4">
        <f t="shared" si="0"/>
        <v>25</v>
      </c>
      <c r="M12" s="3">
        <v>5</v>
      </c>
      <c r="N12" s="2">
        <v>5</v>
      </c>
      <c r="O12" s="2">
        <v>0</v>
      </c>
      <c r="P12" s="2">
        <v>4</v>
      </c>
      <c r="Q12" s="2">
        <v>5</v>
      </c>
      <c r="R12" s="2">
        <v>77</v>
      </c>
      <c r="S12" s="4">
        <f t="shared" si="1"/>
        <v>19</v>
      </c>
      <c r="T12" s="3">
        <v>3</v>
      </c>
      <c r="U12" s="2">
        <v>2</v>
      </c>
      <c r="V12" s="2">
        <v>2</v>
      </c>
      <c r="W12" s="2">
        <v>2</v>
      </c>
      <c r="X12" s="2">
        <v>1</v>
      </c>
      <c r="Y12" s="2">
        <v>102</v>
      </c>
      <c r="Z12" s="4">
        <f t="shared" si="2"/>
        <v>10</v>
      </c>
      <c r="AA12" s="5">
        <f t="shared" si="3"/>
        <v>203</v>
      </c>
      <c r="AB12" s="4">
        <f t="shared" si="3"/>
        <v>54</v>
      </c>
      <c r="AC12" s="45">
        <v>8</v>
      </c>
      <c r="AD12" s="21">
        <f t="shared" si="4"/>
        <v>72</v>
      </c>
    </row>
    <row r="13" spans="1:30" ht="12.75">
      <c r="A13" s="16" t="s">
        <v>98</v>
      </c>
      <c r="B13" s="17" t="s">
        <v>99</v>
      </c>
      <c r="C13" s="28" t="s">
        <v>20</v>
      </c>
      <c r="D13" s="17" t="s">
        <v>21</v>
      </c>
      <c r="E13" s="48" t="s">
        <v>22</v>
      </c>
      <c r="F13" s="3">
        <v>0</v>
      </c>
      <c r="G13" s="2">
        <v>5</v>
      </c>
      <c r="H13" s="2">
        <v>0</v>
      </c>
      <c r="I13" s="2">
        <v>0</v>
      </c>
      <c r="J13" s="2">
        <v>0</v>
      </c>
      <c r="K13" s="2">
        <v>30</v>
      </c>
      <c r="L13" s="4">
        <f t="shared" si="0"/>
        <v>5</v>
      </c>
      <c r="M13" s="3">
        <v>1</v>
      </c>
      <c r="N13" s="2">
        <v>2</v>
      </c>
      <c r="O13" s="2">
        <v>0</v>
      </c>
      <c r="P13" s="2">
        <v>0</v>
      </c>
      <c r="Q13" s="2">
        <v>0</v>
      </c>
      <c r="R13" s="2">
        <v>68</v>
      </c>
      <c r="S13" s="4">
        <f t="shared" si="1"/>
        <v>3</v>
      </c>
      <c r="T13" s="3">
        <v>0</v>
      </c>
      <c r="U13" s="2">
        <v>0</v>
      </c>
      <c r="V13" s="2"/>
      <c r="W13" s="2"/>
      <c r="X13" s="2"/>
      <c r="Y13" s="2">
        <v>120</v>
      </c>
      <c r="Z13" s="4">
        <f t="shared" si="2"/>
        <v>0</v>
      </c>
      <c r="AA13" s="5">
        <f t="shared" si="3"/>
        <v>218</v>
      </c>
      <c r="AB13" s="4">
        <f t="shared" si="3"/>
        <v>8</v>
      </c>
      <c r="AC13" s="45">
        <v>9</v>
      </c>
      <c r="AD13" s="21">
        <f t="shared" si="4"/>
        <v>10.666666666666668</v>
      </c>
    </row>
    <row r="14" spans="1:30" ht="12.75">
      <c r="A14" s="16" t="s">
        <v>100</v>
      </c>
      <c r="B14" s="17" t="s">
        <v>32</v>
      </c>
      <c r="C14" s="28" t="s">
        <v>20</v>
      </c>
      <c r="D14" s="17" t="s">
        <v>101</v>
      </c>
      <c r="E14" s="48" t="s">
        <v>22</v>
      </c>
      <c r="F14" s="3">
        <v>0</v>
      </c>
      <c r="G14" s="2">
        <v>0</v>
      </c>
      <c r="H14" s="2">
        <v>5</v>
      </c>
      <c r="I14" s="2">
        <v>0</v>
      </c>
      <c r="J14" s="2">
        <v>0</v>
      </c>
      <c r="K14" s="2">
        <v>30</v>
      </c>
      <c r="L14" s="4">
        <f t="shared" si="0"/>
        <v>5</v>
      </c>
      <c r="M14" s="3"/>
      <c r="N14" s="2">
        <v>0</v>
      </c>
      <c r="O14" s="2"/>
      <c r="P14" s="2"/>
      <c r="Q14" s="2">
        <v>0</v>
      </c>
      <c r="R14" s="2">
        <v>80</v>
      </c>
      <c r="S14" s="4">
        <f t="shared" si="1"/>
        <v>0</v>
      </c>
      <c r="T14" s="3">
        <v>1</v>
      </c>
      <c r="U14" s="2">
        <v>0</v>
      </c>
      <c r="V14" s="2">
        <v>1</v>
      </c>
      <c r="W14" s="2">
        <v>0</v>
      </c>
      <c r="X14" s="2">
        <v>1</v>
      </c>
      <c r="Y14" s="2">
        <v>110</v>
      </c>
      <c r="Z14" s="4">
        <f t="shared" si="2"/>
        <v>3</v>
      </c>
      <c r="AA14" s="5">
        <f t="shared" si="3"/>
        <v>220</v>
      </c>
      <c r="AB14" s="4">
        <f t="shared" si="3"/>
        <v>8</v>
      </c>
      <c r="AC14" s="44">
        <v>10</v>
      </c>
      <c r="AD14" s="21">
        <f t="shared" si="4"/>
        <v>10.666666666666668</v>
      </c>
    </row>
    <row r="15" spans="1:30" ht="12.75">
      <c r="A15" s="16" t="s">
        <v>102</v>
      </c>
      <c r="B15" s="17" t="s">
        <v>19</v>
      </c>
      <c r="C15" s="28" t="s">
        <v>20</v>
      </c>
      <c r="D15" s="17" t="s">
        <v>21</v>
      </c>
      <c r="E15" s="48" t="s">
        <v>22</v>
      </c>
      <c r="F15" s="3">
        <v>5</v>
      </c>
      <c r="G15" s="2">
        <v>0</v>
      </c>
      <c r="H15" s="2">
        <v>0</v>
      </c>
      <c r="I15" s="2">
        <v>0</v>
      </c>
      <c r="J15" s="2">
        <v>0</v>
      </c>
      <c r="K15" s="2">
        <v>30</v>
      </c>
      <c r="L15" s="4">
        <f t="shared" si="0"/>
        <v>5</v>
      </c>
      <c r="M15" s="3">
        <v>2</v>
      </c>
      <c r="N15" s="2">
        <v>0</v>
      </c>
      <c r="O15" s="2">
        <v>0</v>
      </c>
      <c r="P15" s="2">
        <v>0</v>
      </c>
      <c r="Q15" s="2">
        <v>0</v>
      </c>
      <c r="R15" s="2">
        <v>75</v>
      </c>
      <c r="S15" s="4">
        <f t="shared" si="1"/>
        <v>2</v>
      </c>
      <c r="T15" s="3"/>
      <c r="U15" s="2"/>
      <c r="V15" s="2"/>
      <c r="W15" s="2">
        <v>0</v>
      </c>
      <c r="X15" s="2">
        <v>0</v>
      </c>
      <c r="Y15" s="2">
        <v>120</v>
      </c>
      <c r="Z15" s="4">
        <f t="shared" si="2"/>
        <v>0</v>
      </c>
      <c r="AA15" s="5">
        <f t="shared" si="3"/>
        <v>225</v>
      </c>
      <c r="AB15" s="4">
        <f t="shared" si="3"/>
        <v>7</v>
      </c>
      <c r="AC15" s="45">
        <v>11</v>
      </c>
      <c r="AD15" s="21">
        <f t="shared" si="4"/>
        <v>9.333333333333334</v>
      </c>
    </row>
    <row r="16" spans="1:30" ht="12.75">
      <c r="A16" s="16"/>
      <c r="B16" s="17"/>
      <c r="C16" s="28"/>
      <c r="D16" s="17"/>
      <c r="E16" s="48"/>
      <c r="F16" s="3"/>
      <c r="G16" s="2"/>
      <c r="H16" s="2"/>
      <c r="I16" s="2"/>
      <c r="J16" s="2"/>
      <c r="K16" s="2"/>
      <c r="L16" s="4"/>
      <c r="M16" s="3"/>
      <c r="N16" s="2"/>
      <c r="O16" s="2"/>
      <c r="P16" s="2"/>
      <c r="Q16" s="2"/>
      <c r="R16" s="2"/>
      <c r="S16" s="4"/>
      <c r="T16" s="3"/>
      <c r="U16" s="2"/>
      <c r="V16" s="2"/>
      <c r="W16" s="2"/>
      <c r="X16" s="2"/>
      <c r="Y16" s="2"/>
      <c r="Z16" s="4"/>
      <c r="AA16" s="5"/>
      <c r="AB16" s="4"/>
      <c r="AC16" s="41"/>
      <c r="AD16" s="21"/>
    </row>
    <row r="17" spans="1:30" ht="15">
      <c r="A17" s="16" t="s">
        <v>33</v>
      </c>
      <c r="B17" s="17" t="s">
        <v>34</v>
      </c>
      <c r="C17" s="28" t="s">
        <v>20</v>
      </c>
      <c r="D17" s="17" t="s">
        <v>35</v>
      </c>
      <c r="E17" s="48" t="s">
        <v>36</v>
      </c>
      <c r="F17" s="3">
        <v>5</v>
      </c>
      <c r="G17" s="2">
        <v>5</v>
      </c>
      <c r="H17" s="2">
        <v>5</v>
      </c>
      <c r="I17" s="2">
        <v>5</v>
      </c>
      <c r="J17" s="2">
        <v>5</v>
      </c>
      <c r="K17" s="2">
        <v>23</v>
      </c>
      <c r="L17" s="4">
        <f t="shared" si="0"/>
        <v>25</v>
      </c>
      <c r="M17" s="3">
        <v>5</v>
      </c>
      <c r="N17" s="2">
        <v>5</v>
      </c>
      <c r="O17" s="2">
        <v>5</v>
      </c>
      <c r="P17" s="2">
        <v>5</v>
      </c>
      <c r="Q17" s="2">
        <v>5</v>
      </c>
      <c r="R17" s="2">
        <v>47</v>
      </c>
      <c r="S17" s="4">
        <f t="shared" si="1"/>
        <v>25</v>
      </c>
      <c r="T17" s="3">
        <v>0</v>
      </c>
      <c r="U17" s="2">
        <v>0</v>
      </c>
      <c r="V17" s="2">
        <v>0</v>
      </c>
      <c r="W17" s="2">
        <v>0</v>
      </c>
      <c r="X17" s="2">
        <v>0</v>
      </c>
      <c r="Y17" s="2">
        <v>120</v>
      </c>
      <c r="Z17" s="4">
        <f t="shared" si="2"/>
        <v>0</v>
      </c>
      <c r="AA17" s="5">
        <f t="shared" si="3"/>
        <v>190</v>
      </c>
      <c r="AB17" s="4">
        <f t="shared" si="3"/>
        <v>50</v>
      </c>
      <c r="AC17" s="43">
        <v>1</v>
      </c>
      <c r="AD17" s="21">
        <f t="shared" si="4"/>
        <v>66.66666666666666</v>
      </c>
    </row>
    <row r="18" spans="1:30" ht="15">
      <c r="A18" s="16" t="s">
        <v>103</v>
      </c>
      <c r="B18" s="17" t="s">
        <v>104</v>
      </c>
      <c r="C18" s="28" t="s">
        <v>20</v>
      </c>
      <c r="D18" s="17" t="s">
        <v>105</v>
      </c>
      <c r="E18" s="48" t="s">
        <v>36</v>
      </c>
      <c r="F18" s="3">
        <v>0</v>
      </c>
      <c r="G18" s="2"/>
      <c r="H18" s="2">
        <v>5</v>
      </c>
      <c r="I18" s="2"/>
      <c r="J18" s="2"/>
      <c r="K18" s="2">
        <v>30</v>
      </c>
      <c r="L18" s="4">
        <f t="shared" si="0"/>
        <v>5</v>
      </c>
      <c r="M18" s="3">
        <v>2</v>
      </c>
      <c r="N18" s="2">
        <v>0</v>
      </c>
      <c r="O18" s="2">
        <v>3</v>
      </c>
      <c r="P18" s="2">
        <v>0</v>
      </c>
      <c r="Q18" s="2">
        <v>0</v>
      </c>
      <c r="R18" s="2">
        <v>80</v>
      </c>
      <c r="S18" s="4">
        <f t="shared" si="1"/>
        <v>5</v>
      </c>
      <c r="T18" s="3">
        <v>1</v>
      </c>
      <c r="U18" s="2">
        <v>1</v>
      </c>
      <c r="V18" s="2">
        <v>0</v>
      </c>
      <c r="W18" s="2"/>
      <c r="X18" s="2">
        <v>0</v>
      </c>
      <c r="Y18" s="2">
        <v>118</v>
      </c>
      <c r="Z18" s="4">
        <f t="shared" si="2"/>
        <v>2</v>
      </c>
      <c r="AA18" s="5">
        <f t="shared" si="3"/>
        <v>228</v>
      </c>
      <c r="AB18" s="4">
        <f t="shared" si="3"/>
        <v>12</v>
      </c>
      <c r="AC18" s="43">
        <v>2</v>
      </c>
      <c r="AD18" s="21">
        <f t="shared" si="4"/>
        <v>16</v>
      </c>
    </row>
    <row r="19" spans="1:30" ht="15">
      <c r="A19" s="16" t="s">
        <v>106</v>
      </c>
      <c r="B19" s="17" t="s">
        <v>107</v>
      </c>
      <c r="C19" s="28" t="s">
        <v>20</v>
      </c>
      <c r="D19" s="17" t="s">
        <v>21</v>
      </c>
      <c r="E19" s="48" t="s">
        <v>36</v>
      </c>
      <c r="F19" s="3">
        <v>0</v>
      </c>
      <c r="G19" s="2">
        <v>0</v>
      </c>
      <c r="H19" s="2">
        <v>5</v>
      </c>
      <c r="I19" s="2">
        <v>0</v>
      </c>
      <c r="J19" s="2">
        <v>0</v>
      </c>
      <c r="K19" s="2">
        <v>23</v>
      </c>
      <c r="L19" s="4">
        <f t="shared" si="0"/>
        <v>5</v>
      </c>
      <c r="M19" s="3">
        <v>0</v>
      </c>
      <c r="N19" s="2">
        <v>3</v>
      </c>
      <c r="O19" s="2">
        <v>0</v>
      </c>
      <c r="P19" s="2">
        <v>0</v>
      </c>
      <c r="Q19" s="2">
        <v>0</v>
      </c>
      <c r="R19" s="2">
        <v>55</v>
      </c>
      <c r="S19" s="4">
        <f t="shared" si="1"/>
        <v>3</v>
      </c>
      <c r="T19" s="3">
        <v>0</v>
      </c>
      <c r="U19" s="2">
        <v>0</v>
      </c>
      <c r="V19" s="2"/>
      <c r="W19" s="2"/>
      <c r="X19" s="2"/>
      <c r="Y19" s="2">
        <v>120</v>
      </c>
      <c r="Z19" s="4">
        <f t="shared" si="2"/>
        <v>0</v>
      </c>
      <c r="AA19" s="5">
        <f t="shared" si="3"/>
        <v>198</v>
      </c>
      <c r="AB19" s="4">
        <f t="shared" si="3"/>
        <v>8</v>
      </c>
      <c r="AC19" s="43">
        <v>3</v>
      </c>
      <c r="AD19" s="21">
        <f t="shared" si="4"/>
        <v>10.666666666666668</v>
      </c>
    </row>
    <row r="20" spans="1:30" ht="12.75">
      <c r="A20" s="16" t="s">
        <v>108</v>
      </c>
      <c r="B20" s="17" t="s">
        <v>109</v>
      </c>
      <c r="C20" s="28" t="s">
        <v>20</v>
      </c>
      <c r="D20" s="17" t="s">
        <v>21</v>
      </c>
      <c r="E20" s="48" t="s">
        <v>36</v>
      </c>
      <c r="F20" s="3">
        <v>0</v>
      </c>
      <c r="G20" s="2">
        <v>5</v>
      </c>
      <c r="H20" s="2">
        <v>0</v>
      </c>
      <c r="I20" s="2">
        <v>0</v>
      </c>
      <c r="J20" s="2">
        <v>0</v>
      </c>
      <c r="K20" s="2">
        <v>30</v>
      </c>
      <c r="L20" s="4">
        <f t="shared" si="0"/>
        <v>5</v>
      </c>
      <c r="M20" s="3"/>
      <c r="N20" s="2">
        <v>2</v>
      </c>
      <c r="O20" s="2">
        <v>0</v>
      </c>
      <c r="P20" s="2">
        <v>0</v>
      </c>
      <c r="Q20" s="2">
        <v>0</v>
      </c>
      <c r="R20" s="2">
        <v>58</v>
      </c>
      <c r="S20" s="4">
        <f t="shared" si="1"/>
        <v>2</v>
      </c>
      <c r="T20" s="3">
        <v>1</v>
      </c>
      <c r="U20" s="2">
        <v>0</v>
      </c>
      <c r="V20" s="2">
        <v>0</v>
      </c>
      <c r="W20" s="2">
        <v>0</v>
      </c>
      <c r="X20" s="2"/>
      <c r="Y20" s="2">
        <v>120</v>
      </c>
      <c r="Z20" s="4">
        <f t="shared" si="2"/>
        <v>1</v>
      </c>
      <c r="AA20" s="5">
        <f t="shared" si="3"/>
        <v>208</v>
      </c>
      <c r="AB20" s="4">
        <f t="shared" si="3"/>
        <v>8</v>
      </c>
      <c r="AC20" s="44">
        <v>4</v>
      </c>
      <c r="AD20" s="21">
        <f t="shared" si="4"/>
        <v>10.666666666666668</v>
      </c>
    </row>
    <row r="21" spans="1:30" ht="12.75">
      <c r="A21" s="16" t="s">
        <v>110</v>
      </c>
      <c r="B21" s="17" t="s">
        <v>111</v>
      </c>
      <c r="C21" s="28" t="s">
        <v>20</v>
      </c>
      <c r="D21" s="17" t="s">
        <v>21</v>
      </c>
      <c r="E21" s="48" t="s">
        <v>36</v>
      </c>
      <c r="F21" s="3">
        <v>0</v>
      </c>
      <c r="G21" s="2">
        <v>0</v>
      </c>
      <c r="H21" s="2">
        <v>0</v>
      </c>
      <c r="I21" s="2">
        <v>0</v>
      </c>
      <c r="J21" s="2">
        <v>5</v>
      </c>
      <c r="K21" s="2">
        <v>30</v>
      </c>
      <c r="L21" s="4">
        <f t="shared" si="0"/>
        <v>5</v>
      </c>
      <c r="M21" s="3">
        <v>1</v>
      </c>
      <c r="N21" s="2">
        <v>0</v>
      </c>
      <c r="O21" s="2">
        <v>2</v>
      </c>
      <c r="P21" s="2"/>
      <c r="Q21" s="2"/>
      <c r="R21" s="2">
        <v>80</v>
      </c>
      <c r="S21" s="4">
        <f t="shared" si="1"/>
        <v>3</v>
      </c>
      <c r="T21" s="3">
        <v>0</v>
      </c>
      <c r="U21" s="2">
        <v>0</v>
      </c>
      <c r="V21" s="2">
        <v>0</v>
      </c>
      <c r="W21" s="2">
        <v>0</v>
      </c>
      <c r="X21" s="2">
        <v>0</v>
      </c>
      <c r="Y21" s="2">
        <v>120</v>
      </c>
      <c r="Z21" s="4">
        <f t="shared" si="2"/>
        <v>0</v>
      </c>
      <c r="AA21" s="5">
        <f t="shared" si="3"/>
        <v>230</v>
      </c>
      <c r="AB21" s="4">
        <f t="shared" si="3"/>
        <v>8</v>
      </c>
      <c r="AC21" s="45">
        <v>5</v>
      </c>
      <c r="AD21" s="21">
        <f t="shared" si="4"/>
        <v>10.666666666666668</v>
      </c>
    </row>
    <row r="22" spans="1:30" ht="12.75">
      <c r="A22" s="16" t="s">
        <v>112</v>
      </c>
      <c r="B22" s="17" t="s">
        <v>109</v>
      </c>
      <c r="C22" s="28" t="s">
        <v>20</v>
      </c>
      <c r="D22" s="17" t="s">
        <v>21</v>
      </c>
      <c r="E22" s="48" t="s">
        <v>36</v>
      </c>
      <c r="F22" s="3">
        <v>0</v>
      </c>
      <c r="G22" s="2">
        <v>5</v>
      </c>
      <c r="H22" s="2">
        <v>0</v>
      </c>
      <c r="I22" s="2">
        <v>0</v>
      </c>
      <c r="J22" s="2">
        <v>0</v>
      </c>
      <c r="K22" s="2">
        <v>30</v>
      </c>
      <c r="L22" s="4">
        <f t="shared" si="0"/>
        <v>5</v>
      </c>
      <c r="M22" s="3">
        <v>1</v>
      </c>
      <c r="N22" s="2">
        <v>0</v>
      </c>
      <c r="O22" s="2">
        <v>0</v>
      </c>
      <c r="P22" s="2">
        <v>0</v>
      </c>
      <c r="Q22" s="2">
        <v>0</v>
      </c>
      <c r="R22" s="2">
        <v>71</v>
      </c>
      <c r="S22" s="4">
        <f t="shared" si="1"/>
        <v>1</v>
      </c>
      <c r="T22" s="3">
        <v>0</v>
      </c>
      <c r="U22" s="2">
        <v>0</v>
      </c>
      <c r="V22" s="2">
        <v>0</v>
      </c>
      <c r="W22" s="2">
        <v>0</v>
      </c>
      <c r="X22" s="2">
        <v>0</v>
      </c>
      <c r="Y22" s="2">
        <v>120</v>
      </c>
      <c r="Z22" s="4">
        <f t="shared" si="2"/>
        <v>0</v>
      </c>
      <c r="AA22" s="5">
        <f t="shared" si="3"/>
        <v>221</v>
      </c>
      <c r="AB22" s="4">
        <f t="shared" si="3"/>
        <v>6</v>
      </c>
      <c r="AC22" s="45">
        <v>6</v>
      </c>
      <c r="AD22" s="21">
        <f t="shared" si="4"/>
        <v>8</v>
      </c>
    </row>
    <row r="23" spans="1:30" ht="12.75">
      <c r="A23" s="16" t="s">
        <v>113</v>
      </c>
      <c r="B23" s="17" t="s">
        <v>114</v>
      </c>
      <c r="C23" s="28" t="s">
        <v>20</v>
      </c>
      <c r="D23" s="17" t="s">
        <v>21</v>
      </c>
      <c r="E23" s="48" t="s">
        <v>36</v>
      </c>
      <c r="F23" s="3">
        <v>0</v>
      </c>
      <c r="G23" s="2">
        <v>0</v>
      </c>
      <c r="H23" s="2">
        <v>5</v>
      </c>
      <c r="I23" s="2">
        <v>0</v>
      </c>
      <c r="J23" s="2">
        <v>0</v>
      </c>
      <c r="K23" s="2">
        <v>27</v>
      </c>
      <c r="L23" s="4">
        <f t="shared" si="0"/>
        <v>5</v>
      </c>
      <c r="M23" s="3">
        <v>0</v>
      </c>
      <c r="N23" s="2">
        <v>0</v>
      </c>
      <c r="O23" s="2">
        <v>0</v>
      </c>
      <c r="P23" s="2">
        <v>0</v>
      </c>
      <c r="Q23" s="2">
        <v>0</v>
      </c>
      <c r="R23" s="2">
        <v>80</v>
      </c>
      <c r="S23" s="4">
        <f t="shared" si="1"/>
        <v>0</v>
      </c>
      <c r="T23" s="3">
        <v>1</v>
      </c>
      <c r="U23" s="2"/>
      <c r="V23" s="2"/>
      <c r="W23" s="2">
        <v>0</v>
      </c>
      <c r="X23" s="2">
        <v>0</v>
      </c>
      <c r="Y23" s="2">
        <v>120</v>
      </c>
      <c r="Z23" s="4">
        <f t="shared" si="2"/>
        <v>1</v>
      </c>
      <c r="AA23" s="5">
        <f t="shared" si="3"/>
        <v>227</v>
      </c>
      <c r="AB23" s="4">
        <f t="shared" si="3"/>
        <v>6</v>
      </c>
      <c r="AC23" s="44">
        <v>7</v>
      </c>
      <c r="AD23" s="21">
        <f t="shared" si="4"/>
        <v>8</v>
      </c>
    </row>
    <row r="24" spans="1:30" ht="12.75">
      <c r="A24" s="16" t="s">
        <v>115</v>
      </c>
      <c r="B24" s="17" t="s">
        <v>111</v>
      </c>
      <c r="C24" s="28" t="s">
        <v>20</v>
      </c>
      <c r="D24" s="17" t="s">
        <v>21</v>
      </c>
      <c r="E24" s="48" t="s">
        <v>36</v>
      </c>
      <c r="F24" s="3">
        <v>0</v>
      </c>
      <c r="G24" s="2">
        <v>5</v>
      </c>
      <c r="H24" s="2">
        <v>0</v>
      </c>
      <c r="I24" s="2">
        <v>0</v>
      </c>
      <c r="J24" s="2">
        <v>0</v>
      </c>
      <c r="K24" s="2">
        <v>30</v>
      </c>
      <c r="L24" s="4">
        <f t="shared" si="0"/>
        <v>5</v>
      </c>
      <c r="M24" s="3">
        <v>1</v>
      </c>
      <c r="N24" s="2">
        <v>0</v>
      </c>
      <c r="O24" s="2">
        <v>0</v>
      </c>
      <c r="P24" s="2">
        <v>0</v>
      </c>
      <c r="Q24" s="2">
        <v>0</v>
      </c>
      <c r="R24" s="2">
        <v>80</v>
      </c>
      <c r="S24" s="4">
        <f t="shared" si="1"/>
        <v>1</v>
      </c>
      <c r="T24" s="3"/>
      <c r="U24" s="2"/>
      <c r="V24" s="2"/>
      <c r="W24" s="2"/>
      <c r="X24" s="2">
        <v>0</v>
      </c>
      <c r="Y24" s="2">
        <v>120</v>
      </c>
      <c r="Z24" s="4">
        <f t="shared" si="2"/>
        <v>0</v>
      </c>
      <c r="AA24" s="5">
        <f t="shared" si="3"/>
        <v>230</v>
      </c>
      <c r="AB24" s="4">
        <f t="shared" si="3"/>
        <v>6</v>
      </c>
      <c r="AC24" s="45">
        <v>8</v>
      </c>
      <c r="AD24" s="21">
        <f t="shared" si="4"/>
        <v>8</v>
      </c>
    </row>
    <row r="25" spans="1:30" ht="12.75">
      <c r="A25" s="16" t="s">
        <v>116</v>
      </c>
      <c r="B25" s="17" t="s">
        <v>117</v>
      </c>
      <c r="C25" s="28" t="s">
        <v>20</v>
      </c>
      <c r="D25" s="17" t="s">
        <v>21</v>
      </c>
      <c r="E25" s="48" t="s">
        <v>36</v>
      </c>
      <c r="F25" s="3">
        <v>0</v>
      </c>
      <c r="G25" s="2">
        <v>0</v>
      </c>
      <c r="H25" s="2">
        <v>5</v>
      </c>
      <c r="I25" s="2">
        <v>0</v>
      </c>
      <c r="J25" s="2">
        <v>0</v>
      </c>
      <c r="K25" s="2">
        <v>29</v>
      </c>
      <c r="L25" s="4">
        <f t="shared" si="0"/>
        <v>5</v>
      </c>
      <c r="M25" s="3">
        <v>0</v>
      </c>
      <c r="N25" s="2">
        <v>0</v>
      </c>
      <c r="O25" s="2">
        <v>0</v>
      </c>
      <c r="P25" s="2">
        <v>0</v>
      </c>
      <c r="Q25" s="2">
        <v>0</v>
      </c>
      <c r="R25" s="2">
        <v>80</v>
      </c>
      <c r="S25" s="4">
        <f t="shared" si="1"/>
        <v>0</v>
      </c>
      <c r="T25" s="3">
        <v>0</v>
      </c>
      <c r="U25" s="2">
        <v>0</v>
      </c>
      <c r="V25" s="2">
        <v>0</v>
      </c>
      <c r="W25" s="2">
        <v>0</v>
      </c>
      <c r="X25" s="2">
        <v>0</v>
      </c>
      <c r="Y25" s="2">
        <v>120</v>
      </c>
      <c r="Z25" s="4">
        <f t="shared" si="2"/>
        <v>0</v>
      </c>
      <c r="AA25" s="5">
        <f t="shared" si="3"/>
        <v>229</v>
      </c>
      <c r="AB25" s="4">
        <f t="shared" si="3"/>
        <v>5</v>
      </c>
      <c r="AC25" s="45">
        <v>9</v>
      </c>
      <c r="AD25" s="21">
        <f t="shared" si="4"/>
        <v>6.666666666666667</v>
      </c>
    </row>
    <row r="26" spans="1:30" ht="12.75">
      <c r="A26" s="16" t="s">
        <v>116</v>
      </c>
      <c r="B26" s="17" t="s">
        <v>118</v>
      </c>
      <c r="C26" s="28" t="s">
        <v>20</v>
      </c>
      <c r="D26" s="17" t="s">
        <v>21</v>
      </c>
      <c r="E26" s="48" t="s">
        <v>36</v>
      </c>
      <c r="F26" s="3">
        <v>0</v>
      </c>
      <c r="G26" s="2">
        <v>0</v>
      </c>
      <c r="H26" s="2">
        <v>0</v>
      </c>
      <c r="I26" s="2">
        <v>0</v>
      </c>
      <c r="J26" s="2">
        <v>0</v>
      </c>
      <c r="K26" s="2">
        <v>30</v>
      </c>
      <c r="L26" s="4">
        <f t="shared" si="0"/>
        <v>0</v>
      </c>
      <c r="M26" s="3">
        <v>0</v>
      </c>
      <c r="N26" s="2">
        <v>0</v>
      </c>
      <c r="O26" s="2">
        <v>0</v>
      </c>
      <c r="P26" s="2">
        <v>0</v>
      </c>
      <c r="Q26" s="2">
        <v>0</v>
      </c>
      <c r="R26" s="2">
        <v>80</v>
      </c>
      <c r="S26" s="4">
        <f t="shared" si="1"/>
        <v>0</v>
      </c>
      <c r="T26" s="3">
        <v>0</v>
      </c>
      <c r="U26" s="2">
        <v>0</v>
      </c>
      <c r="V26" s="2">
        <v>0</v>
      </c>
      <c r="W26" s="2">
        <v>0</v>
      </c>
      <c r="X26" s="2">
        <v>0</v>
      </c>
      <c r="Y26" s="2">
        <v>120</v>
      </c>
      <c r="Z26" s="4">
        <f t="shared" si="2"/>
        <v>0</v>
      </c>
      <c r="AA26" s="5">
        <f t="shared" si="3"/>
        <v>230</v>
      </c>
      <c r="AB26" s="4">
        <f t="shared" si="3"/>
        <v>0</v>
      </c>
      <c r="AC26" s="44">
        <v>10</v>
      </c>
      <c r="AD26" s="21">
        <f t="shared" si="4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2"/>
        <v>0</v>
      </c>
      <c r="AA27" s="5">
        <f t="shared" si="3"/>
        <v>0</v>
      </c>
      <c r="AB27" s="4">
        <f t="shared" si="3"/>
        <v>0</v>
      </c>
      <c r="AC27" s="45"/>
      <c r="AD27" s="25">
        <f t="shared" si="4"/>
        <v>0</v>
      </c>
    </row>
    <row r="28" spans="1:30" ht="15.75">
      <c r="A28" s="42" t="s">
        <v>120</v>
      </c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2"/>
        <v>0</v>
      </c>
      <c r="AA28" s="5">
        <f t="shared" si="3"/>
        <v>0</v>
      </c>
      <c r="AB28" s="4">
        <f t="shared" si="3"/>
        <v>0</v>
      </c>
      <c r="AC28" s="20"/>
      <c r="AD28" s="25">
        <f t="shared" si="4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0"/>
        <v>0</v>
      </c>
      <c r="M29" s="3"/>
      <c r="N29" s="2"/>
      <c r="O29" s="2"/>
      <c r="P29" s="2"/>
      <c r="Q29" s="2"/>
      <c r="R29" s="2"/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aca="true" t="shared" si="5" ref="AA29:AB44">K29+R29+Y29</f>
        <v>0</v>
      </c>
      <c r="AB29" s="4">
        <f t="shared" si="5"/>
        <v>0</v>
      </c>
      <c r="AC29" s="20"/>
      <c r="AD29" s="25">
        <f t="shared" si="4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5"/>
        <v>0</v>
      </c>
      <c r="AB30" s="4">
        <f t="shared" si="5"/>
        <v>0</v>
      </c>
      <c r="AC30" s="20"/>
      <c r="AD30" s="25">
        <f t="shared" si="4"/>
        <v>0</v>
      </c>
    </row>
    <row r="31" spans="1:30" ht="12.75">
      <c r="A31" s="16"/>
      <c r="B31" s="17"/>
      <c r="C31" s="10"/>
      <c r="D31" s="10"/>
      <c r="E31" s="18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2"/>
        <v>0</v>
      </c>
      <c r="AA31" s="5">
        <f t="shared" si="5"/>
        <v>0</v>
      </c>
      <c r="AB31" s="4">
        <f t="shared" si="5"/>
        <v>0</v>
      </c>
      <c r="AC31" s="20"/>
      <c r="AD31" s="25">
        <f t="shared" si="4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5"/>
        <v>0</v>
      </c>
      <c r="AB32" s="4">
        <f t="shared" si="5"/>
        <v>0</v>
      </c>
      <c r="AC32" s="20"/>
      <c r="AD32" s="25">
        <f t="shared" si="4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5"/>
        <v>0</v>
      </c>
      <c r="AB33" s="4">
        <f t="shared" si="5"/>
        <v>0</v>
      </c>
      <c r="AC33" s="20"/>
      <c r="AD33" s="25">
        <f t="shared" si="4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5"/>
        <v>0</v>
      </c>
      <c r="AB34" s="4">
        <f t="shared" si="5"/>
        <v>0</v>
      </c>
      <c r="AC34" s="20"/>
      <c r="AD34" s="25">
        <f t="shared" si="4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20"/>
      <c r="AD35" s="25">
        <f t="shared" si="4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5">
        <f t="shared" si="4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t="shared" si="5"/>
        <v>0</v>
      </c>
      <c r="AB37" s="4">
        <f t="shared" si="5"/>
        <v>0</v>
      </c>
      <c r="AC37" s="20"/>
      <c r="AD37" s="25">
        <f t="shared" si="4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t="shared" si="5"/>
        <v>0</v>
      </c>
      <c r="AB38" s="4">
        <f t="shared" si="5"/>
        <v>0</v>
      </c>
      <c r="AC38" s="20"/>
      <c r="AD38" s="25">
        <f t="shared" si="4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2"/>
        <v>0</v>
      </c>
      <c r="AA39" s="5">
        <f t="shared" si="5"/>
        <v>0</v>
      </c>
      <c r="AB39" s="4">
        <f t="shared" si="5"/>
        <v>0</v>
      </c>
      <c r="AC39" s="20"/>
      <c r="AD39" s="25">
        <f t="shared" si="4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2"/>
        <v>0</v>
      </c>
      <c r="AA40" s="5">
        <f t="shared" si="5"/>
        <v>0</v>
      </c>
      <c r="AB40" s="4">
        <f t="shared" si="5"/>
        <v>0</v>
      </c>
      <c r="AC40" s="20"/>
      <c r="AD40" s="25">
        <f t="shared" si="4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2"/>
        <v>0</v>
      </c>
      <c r="AA41" s="5">
        <f t="shared" si="5"/>
        <v>0</v>
      </c>
      <c r="AB41" s="4">
        <f t="shared" si="5"/>
        <v>0</v>
      </c>
      <c r="AC41" s="20"/>
      <c r="AD41" s="25">
        <f t="shared" si="4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 t="shared" si="5"/>
        <v>0</v>
      </c>
      <c r="AB42" s="4">
        <f t="shared" si="5"/>
        <v>0</v>
      </c>
      <c r="AC42" s="20"/>
      <c r="AD42" s="25">
        <f t="shared" si="4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2"/>
        <v>0</v>
      </c>
      <c r="AA43" s="5">
        <f t="shared" si="5"/>
        <v>0</v>
      </c>
      <c r="AB43" s="4">
        <f t="shared" si="5"/>
        <v>0</v>
      </c>
      <c r="AC43" s="20"/>
      <c r="AD43" s="25">
        <f t="shared" si="4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2"/>
        <v>0</v>
      </c>
      <c r="AA44" s="5">
        <f t="shared" si="5"/>
        <v>0</v>
      </c>
      <c r="AB44" s="4">
        <f t="shared" si="5"/>
        <v>0</v>
      </c>
      <c r="AC44" s="20"/>
      <c r="AD44" s="25">
        <f t="shared" si="4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aca="true" t="shared" si="6" ref="AA45:AB77">K45+R45+Y45</f>
        <v>0</v>
      </c>
      <c r="AB45" s="4">
        <f t="shared" si="6"/>
        <v>0</v>
      </c>
      <c r="AC45" s="20"/>
      <c r="AD45" s="25">
        <f t="shared" si="4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>F46+G46+H46+I46+J46</f>
        <v>0</v>
      </c>
      <c r="M46" s="3"/>
      <c r="N46" s="2"/>
      <c r="O46" s="2"/>
      <c r="P46" s="2"/>
      <c r="Q46" s="2"/>
      <c r="R46" s="2"/>
      <c r="S46" s="4">
        <f>M46+N46+O46+P46+Q46</f>
        <v>0</v>
      </c>
      <c r="T46" s="3"/>
      <c r="U46" s="2"/>
      <c r="V46" s="2"/>
      <c r="W46" s="2"/>
      <c r="X46" s="2"/>
      <c r="Y46" s="2"/>
      <c r="Z46" s="4">
        <f>T46+U46+V46+W46+X46</f>
        <v>0</v>
      </c>
      <c r="AA46" s="5">
        <f>K46+R46+Y46</f>
        <v>0</v>
      </c>
      <c r="AB46" s="4">
        <f>L46+S46+Z46</f>
        <v>0</v>
      </c>
      <c r="AC46" s="20"/>
      <c r="AD46" s="25">
        <f t="shared" si="4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>F47+G47+H47+I47+J47</f>
        <v>0</v>
      </c>
      <c r="M47" s="3"/>
      <c r="N47" s="2"/>
      <c r="O47" s="2"/>
      <c r="P47" s="2"/>
      <c r="Q47" s="2"/>
      <c r="R47" s="2"/>
      <c r="S47" s="4">
        <f>M47+N47+O47+P47+Q47</f>
        <v>0</v>
      </c>
      <c r="T47" s="3"/>
      <c r="U47" s="2"/>
      <c r="V47" s="2"/>
      <c r="W47" s="2"/>
      <c r="X47" s="2"/>
      <c r="Y47" s="2"/>
      <c r="Z47" s="4">
        <f>T47+U47+V47+W47+X47</f>
        <v>0</v>
      </c>
      <c r="AA47" s="5">
        <f>K47+R47+Y47</f>
        <v>0</v>
      </c>
      <c r="AB47" s="4">
        <f>L47+S47+Z47</f>
        <v>0</v>
      </c>
      <c r="AC47" s="20"/>
      <c r="AD47" s="25">
        <f t="shared" si="4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6"/>
        <v>0</v>
      </c>
      <c r="AB48" s="4">
        <f t="shared" si="6"/>
        <v>0</v>
      </c>
      <c r="AC48" s="20"/>
      <c r="AD48" s="25">
        <f t="shared" si="4"/>
        <v>0</v>
      </c>
    </row>
    <row r="49" spans="3:30" ht="12.75"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>K49+R49+Y49</f>
        <v>0</v>
      </c>
      <c r="AB49" s="4">
        <f>L49+S49+Z49</f>
        <v>0</v>
      </c>
      <c r="AC49" s="20"/>
      <c r="AD49" s="25">
        <f t="shared" si="4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6"/>
        <v>0</v>
      </c>
      <c r="AB50" s="4">
        <f t="shared" si="6"/>
        <v>0</v>
      </c>
      <c r="AC50" s="20"/>
      <c r="AD50" s="25">
        <f t="shared" si="4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6"/>
        <v>0</v>
      </c>
      <c r="AB51" s="4">
        <f t="shared" si="6"/>
        <v>0</v>
      </c>
      <c r="AC51" s="20"/>
      <c r="AD51" s="25">
        <f t="shared" si="4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6"/>
        <v>0</v>
      </c>
      <c r="AB52" s="4">
        <f t="shared" si="6"/>
        <v>0</v>
      </c>
      <c r="AC52" s="20"/>
      <c r="AD52" s="25">
        <f t="shared" si="4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6"/>
        <v>0</v>
      </c>
      <c r="AB53" s="4">
        <f t="shared" si="6"/>
        <v>0</v>
      </c>
      <c r="AC53" s="20"/>
      <c r="AD53" s="25">
        <f t="shared" si="4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6"/>
        <v>0</v>
      </c>
      <c r="AB54" s="4">
        <f t="shared" si="6"/>
        <v>0</v>
      </c>
      <c r="AC54" s="20"/>
      <c r="AD54" s="25">
        <f t="shared" si="4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6"/>
        <v>0</v>
      </c>
      <c r="AB55" s="4">
        <f t="shared" si="6"/>
        <v>0</v>
      </c>
      <c r="AC55" s="20"/>
      <c r="AD55" s="25">
        <f t="shared" si="4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6"/>
        <v>0</v>
      </c>
      <c r="AB56" s="4">
        <f t="shared" si="6"/>
        <v>0</v>
      </c>
      <c r="AC56" s="20"/>
      <c r="AD56" s="25">
        <f t="shared" si="4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6"/>
        <v>0</v>
      </c>
      <c r="AB57" s="4">
        <f t="shared" si="6"/>
        <v>0</v>
      </c>
      <c r="AC57" s="20"/>
      <c r="AD57" s="25">
        <f t="shared" si="4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6"/>
        <v>0</v>
      </c>
      <c r="AB58" s="4">
        <f t="shared" si="6"/>
        <v>0</v>
      </c>
      <c r="AC58" s="20"/>
      <c r="AD58" s="25">
        <f t="shared" si="4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6"/>
        <v>0</v>
      </c>
      <c r="AB59" s="4">
        <f t="shared" si="6"/>
        <v>0</v>
      </c>
      <c r="AC59" s="20"/>
      <c r="AD59" s="25">
        <f t="shared" si="4"/>
        <v>0</v>
      </c>
    </row>
    <row r="60" spans="1:30" ht="12.75">
      <c r="A60" s="16"/>
      <c r="B60" s="17"/>
      <c r="C60" s="17"/>
      <c r="D60" s="10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6"/>
        <v>0</v>
      </c>
      <c r="AB60" s="4">
        <f t="shared" si="6"/>
        <v>0</v>
      </c>
      <c r="AC60" s="20"/>
      <c r="AD60" s="25">
        <f t="shared" si="4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6"/>
        <v>0</v>
      </c>
      <c r="AB61" s="4">
        <f t="shared" si="6"/>
        <v>0</v>
      </c>
      <c r="AC61" s="20"/>
      <c r="AD61" s="25">
        <f t="shared" si="4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6"/>
        <v>0</v>
      </c>
      <c r="AB62" s="4">
        <f t="shared" si="6"/>
        <v>0</v>
      </c>
      <c r="AC62" s="20"/>
      <c r="AD62" s="25">
        <f t="shared" si="4"/>
        <v>0</v>
      </c>
    </row>
    <row r="63" spans="1:30" ht="12.75">
      <c r="A63" s="16"/>
      <c r="B63" s="17"/>
      <c r="C63" s="10"/>
      <c r="D63" s="10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t="shared" si="6"/>
        <v>0</v>
      </c>
      <c r="AB63" s="4">
        <f t="shared" si="6"/>
        <v>0</v>
      </c>
      <c r="AC63" s="20"/>
      <c r="AD63" s="25">
        <f t="shared" si="4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6"/>
        <v>0</v>
      </c>
      <c r="AB64" s="4">
        <f t="shared" si="6"/>
        <v>0</v>
      </c>
      <c r="AC64" s="20"/>
      <c r="AD64" s="25">
        <f t="shared" si="4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6"/>
        <v>0</v>
      </c>
      <c r="AB65" s="4">
        <f t="shared" si="6"/>
        <v>0</v>
      </c>
      <c r="AC65" s="20"/>
      <c r="AD65" s="25">
        <f t="shared" si="4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2"/>
        <v>0</v>
      </c>
      <c r="AA66" s="5">
        <f t="shared" si="6"/>
        <v>0</v>
      </c>
      <c r="AB66" s="4">
        <f t="shared" si="6"/>
        <v>0</v>
      </c>
      <c r="AC66" s="20"/>
      <c r="AD66" s="25">
        <f t="shared" si="4"/>
        <v>0</v>
      </c>
    </row>
    <row r="67" spans="1:30" ht="12.75">
      <c r="A67" s="16"/>
      <c r="B67" s="17"/>
      <c r="C67" s="10"/>
      <c r="D67" s="17"/>
      <c r="E67" s="18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2"/>
        <v>0</v>
      </c>
      <c r="AA67" s="5">
        <f t="shared" si="6"/>
        <v>0</v>
      </c>
      <c r="AB67" s="4">
        <f t="shared" si="6"/>
        <v>0</v>
      </c>
      <c r="AC67" s="20"/>
      <c r="AD67" s="25">
        <f t="shared" si="4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2"/>
        <v>0</v>
      </c>
      <c r="AA68" s="5">
        <f t="shared" si="6"/>
        <v>0</v>
      </c>
      <c r="AB68" s="4">
        <f t="shared" si="6"/>
        <v>0</v>
      </c>
      <c r="AC68" s="20"/>
      <c r="AD68" s="25">
        <f t="shared" si="4"/>
        <v>0</v>
      </c>
    </row>
    <row r="69" spans="1:30" ht="15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aca="true" t="shared" si="7" ref="L69:L120">F69+G69+H69+I69+J69</f>
        <v>0</v>
      </c>
      <c r="M69" s="3"/>
      <c r="N69" s="2"/>
      <c r="O69" s="2"/>
      <c r="P69" s="2"/>
      <c r="Q69" s="2"/>
      <c r="R69" s="2"/>
      <c r="S69" s="4">
        <f aca="true" t="shared" si="8" ref="S69:S120">M69+N69+O69+P69+Q69</f>
        <v>0</v>
      </c>
      <c r="T69" s="3"/>
      <c r="U69" s="2"/>
      <c r="V69" s="2"/>
      <c r="W69" s="2"/>
      <c r="X69" s="2"/>
      <c r="Y69" s="2"/>
      <c r="Z69" s="4">
        <f aca="true" t="shared" si="9" ref="Z69:Z120">T69+U69+V69+W69+X69</f>
        <v>0</v>
      </c>
      <c r="AA69" s="5">
        <f t="shared" si="6"/>
        <v>0</v>
      </c>
      <c r="AB69" s="4">
        <f t="shared" si="6"/>
        <v>0</v>
      </c>
      <c r="AC69" s="19"/>
      <c r="AD69" s="25">
        <f aca="true" t="shared" si="10" ref="AD69:AD120">(AB69/75)*100</f>
        <v>0</v>
      </c>
    </row>
    <row r="70" spans="1:30" ht="15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9"/>
        <v>0</v>
      </c>
      <c r="AA70" s="5">
        <f t="shared" si="6"/>
        <v>0</v>
      </c>
      <c r="AB70" s="4">
        <f t="shared" si="6"/>
        <v>0</v>
      </c>
      <c r="AC70" s="19"/>
      <c r="AD70" s="25">
        <f t="shared" si="10"/>
        <v>0</v>
      </c>
    </row>
    <row r="71" spans="1:30" ht="15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6"/>
        <v>0</v>
      </c>
      <c r="AB71" s="4">
        <f t="shared" si="6"/>
        <v>0</v>
      </c>
      <c r="AC71" s="19"/>
      <c r="AD71" s="25">
        <f t="shared" si="10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6"/>
        <v>0</v>
      </c>
      <c r="AB72" s="4">
        <f t="shared" si="6"/>
        <v>0</v>
      </c>
      <c r="AC72" s="20"/>
      <c r="AD72" s="25">
        <f t="shared" si="10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6"/>
        <v>0</v>
      </c>
      <c r="AB73" s="4">
        <f t="shared" si="6"/>
        <v>0</v>
      </c>
      <c r="AC73" s="20"/>
      <c r="AD73" s="25">
        <f t="shared" si="10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t="shared" si="6"/>
        <v>0</v>
      </c>
      <c r="AB74" s="4">
        <f t="shared" si="6"/>
        <v>0</v>
      </c>
      <c r="AC74" s="20"/>
      <c r="AD74" s="25">
        <f t="shared" si="10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6"/>
        <v>0</v>
      </c>
      <c r="AB75" s="4">
        <f t="shared" si="6"/>
        <v>0</v>
      </c>
      <c r="AC75" s="20"/>
      <c r="AD75" s="25">
        <f t="shared" si="10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6"/>
        <v>0</v>
      </c>
      <c r="AB76" s="4">
        <f t="shared" si="6"/>
        <v>0</v>
      </c>
      <c r="AC76" s="20"/>
      <c r="AD76" s="25">
        <f t="shared" si="10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6"/>
        <v>0</v>
      </c>
      <c r="AB77" s="4">
        <f t="shared" si="6"/>
        <v>0</v>
      </c>
      <c r="AC77" s="20"/>
      <c r="AD77" s="25">
        <f t="shared" si="10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aca="true" t="shared" si="11" ref="AA78:AB96">K78+R78+Y78</f>
        <v>0</v>
      </c>
      <c r="AB78" s="4">
        <f t="shared" si="11"/>
        <v>0</v>
      </c>
      <c r="AC78" s="20"/>
      <c r="AD78" s="25">
        <f t="shared" si="10"/>
        <v>0</v>
      </c>
    </row>
    <row r="79" spans="1:30" ht="12.75">
      <c r="A79" s="16"/>
      <c r="B79" s="17"/>
      <c r="C79" s="10"/>
      <c r="D79" s="10"/>
      <c r="E79" s="18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11"/>
        <v>0</v>
      </c>
      <c r="AB79" s="4">
        <f t="shared" si="11"/>
        <v>0</v>
      </c>
      <c r="AC79" s="20"/>
      <c r="AD79" s="25">
        <f t="shared" si="10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11"/>
        <v>0</v>
      </c>
      <c r="AB80" s="4">
        <f t="shared" si="11"/>
        <v>0</v>
      </c>
      <c r="AC80" s="20"/>
      <c r="AD80" s="25">
        <f t="shared" si="10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t="shared" si="11"/>
        <v>0</v>
      </c>
      <c r="AB81" s="4">
        <f t="shared" si="11"/>
        <v>0</v>
      </c>
      <c r="AC81" s="20"/>
      <c r="AD81" s="25">
        <f t="shared" si="10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t="shared" si="11"/>
        <v>0</v>
      </c>
      <c r="AB82" s="4">
        <f t="shared" si="11"/>
        <v>0</v>
      </c>
      <c r="AC82" s="20"/>
      <c r="AD82" s="25">
        <f t="shared" si="10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1"/>
        <v>0</v>
      </c>
      <c r="AB83" s="4">
        <f t="shared" si="11"/>
        <v>0</v>
      </c>
      <c r="AC83" s="20"/>
      <c r="AD83" s="25">
        <f t="shared" si="10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1"/>
        <v>0</v>
      </c>
      <c r="AB84" s="4">
        <f t="shared" si="11"/>
        <v>0</v>
      </c>
      <c r="AC84" s="20"/>
      <c r="AD84" s="25">
        <f t="shared" si="10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1"/>
        <v>0</v>
      </c>
      <c r="AB85" s="4">
        <f t="shared" si="11"/>
        <v>0</v>
      </c>
      <c r="AC85" s="20"/>
      <c r="AD85" s="25">
        <f t="shared" si="10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1"/>
        <v>0</v>
      </c>
      <c r="AB86" s="4">
        <f t="shared" si="11"/>
        <v>0</v>
      </c>
      <c r="AC86" s="20"/>
      <c r="AD86" s="25">
        <f t="shared" si="10"/>
        <v>0</v>
      </c>
    </row>
    <row r="87" spans="1:30" ht="12.75">
      <c r="A87" s="16"/>
      <c r="B87" s="17"/>
      <c r="C87" s="17"/>
      <c r="D87" s="17"/>
      <c r="E87" s="18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1"/>
        <v>0</v>
      </c>
      <c r="AB87" s="4">
        <f t="shared" si="11"/>
        <v>0</v>
      </c>
      <c r="AC87" s="20"/>
      <c r="AD87" s="25">
        <f t="shared" si="10"/>
        <v>0</v>
      </c>
    </row>
    <row r="88" spans="1:30" ht="12.75">
      <c r="A88" s="16"/>
      <c r="B88" s="17"/>
      <c r="C88" s="17"/>
      <c r="D88" s="17"/>
      <c r="E88" s="18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1"/>
        <v>0</v>
      </c>
      <c r="AB88" s="4">
        <f t="shared" si="11"/>
        <v>0</v>
      </c>
      <c r="AC88" s="20"/>
      <c r="AD88" s="25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9"/>
        <v>0</v>
      </c>
      <c r="AA89" s="5">
        <f t="shared" si="11"/>
        <v>0</v>
      </c>
      <c r="AB89" s="4">
        <f t="shared" si="11"/>
        <v>0</v>
      </c>
      <c r="AC89" s="20"/>
      <c r="AD89" s="25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9"/>
        <v>0</v>
      </c>
      <c r="AA90" s="5">
        <f t="shared" si="11"/>
        <v>0</v>
      </c>
      <c r="AB90" s="4">
        <f t="shared" si="11"/>
        <v>0</v>
      </c>
      <c r="AC90" s="20"/>
      <c r="AD90" s="25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9"/>
        <v>0</v>
      </c>
      <c r="AA91" s="5">
        <f t="shared" si="11"/>
        <v>0</v>
      </c>
      <c r="AB91" s="4">
        <f t="shared" si="11"/>
        <v>0</v>
      </c>
      <c r="AC91" s="20"/>
      <c r="AD91" s="25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9"/>
        <v>0</v>
      </c>
      <c r="AA92" s="5">
        <f t="shared" si="11"/>
        <v>0</v>
      </c>
      <c r="AB92" s="4">
        <f t="shared" si="11"/>
        <v>0</v>
      </c>
      <c r="AC92" s="20"/>
      <c r="AD92" s="25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9"/>
        <v>0</v>
      </c>
      <c r="AA93" s="5">
        <f t="shared" si="11"/>
        <v>0</v>
      </c>
      <c r="AB93" s="4">
        <f t="shared" si="11"/>
        <v>0</v>
      </c>
      <c r="AC93" s="20"/>
      <c r="AD93" s="25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9"/>
        <v>0</v>
      </c>
      <c r="AA94" s="5">
        <f t="shared" si="11"/>
        <v>0</v>
      </c>
      <c r="AB94" s="4">
        <f t="shared" si="11"/>
        <v>0</v>
      </c>
      <c r="AC94" s="20"/>
      <c r="AD94" s="25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9"/>
        <v>0</v>
      </c>
      <c r="AA95" s="5">
        <f t="shared" si="11"/>
        <v>0</v>
      </c>
      <c r="AB95" s="4">
        <f t="shared" si="11"/>
        <v>0</v>
      </c>
      <c r="AC95" s="20"/>
      <c r="AD95" s="25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9"/>
        <v>0</v>
      </c>
      <c r="AA96" s="5">
        <f t="shared" si="11"/>
        <v>0</v>
      </c>
      <c r="AB96" s="4">
        <f t="shared" si="11"/>
        <v>0</v>
      </c>
      <c r="AC96" s="20"/>
      <c r="AD96" s="25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9"/>
        <v>0</v>
      </c>
      <c r="AA97" s="5">
        <f aca="true" t="shared" si="12" ref="AA97:AB120">K97+R97+Y97</f>
        <v>0</v>
      </c>
      <c r="AB97" s="4">
        <f t="shared" si="12"/>
        <v>0</v>
      </c>
      <c r="AC97" s="20"/>
      <c r="AD97" s="25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9"/>
        <v>0</v>
      </c>
      <c r="AA98" s="5">
        <f t="shared" si="12"/>
        <v>0</v>
      </c>
      <c r="AB98" s="4">
        <f t="shared" si="12"/>
        <v>0</v>
      </c>
      <c r="AC98" s="20"/>
      <c r="AD98" s="25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9"/>
        <v>0</v>
      </c>
      <c r="AA99" s="5">
        <f t="shared" si="12"/>
        <v>0</v>
      </c>
      <c r="AB99" s="4">
        <f t="shared" si="12"/>
        <v>0</v>
      </c>
      <c r="AC99" s="20"/>
      <c r="AD99" s="25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9"/>
        <v>0</v>
      </c>
      <c r="AA100" s="5">
        <f t="shared" si="12"/>
        <v>0</v>
      </c>
      <c r="AB100" s="4">
        <f t="shared" si="12"/>
        <v>0</v>
      </c>
      <c r="AC100" s="20"/>
      <c r="AD100" s="25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9"/>
        <v>0</v>
      </c>
      <c r="AA101" s="5">
        <f t="shared" si="12"/>
        <v>0</v>
      </c>
      <c r="AB101" s="4">
        <f t="shared" si="12"/>
        <v>0</v>
      </c>
      <c r="AC101" s="20"/>
      <c r="AD101" s="25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9"/>
        <v>0</v>
      </c>
      <c r="AA102" s="5">
        <f t="shared" si="12"/>
        <v>0</v>
      </c>
      <c r="AB102" s="4">
        <f t="shared" si="12"/>
        <v>0</v>
      </c>
      <c r="AC102" s="20"/>
      <c r="AD102" s="25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9"/>
        <v>0</v>
      </c>
      <c r="AA103" s="5">
        <f t="shared" si="12"/>
        <v>0</v>
      </c>
      <c r="AB103" s="4">
        <f t="shared" si="12"/>
        <v>0</v>
      </c>
      <c r="AC103" s="20"/>
      <c r="AD103" s="25">
        <f t="shared" si="10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7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9"/>
        <v>0</v>
      </c>
      <c r="AA104" s="5">
        <f t="shared" si="12"/>
        <v>0</v>
      </c>
      <c r="AB104" s="4">
        <f t="shared" si="12"/>
        <v>0</v>
      </c>
      <c r="AC104" s="20"/>
      <c r="AD104" s="25">
        <f t="shared" si="10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7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9"/>
        <v>0</v>
      </c>
      <c r="AA105" s="5">
        <f t="shared" si="12"/>
        <v>0</v>
      </c>
      <c r="AB105" s="4">
        <f t="shared" si="12"/>
        <v>0</v>
      </c>
      <c r="AC105" s="20"/>
      <c r="AD105" s="25">
        <f t="shared" si="10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7"/>
        <v>0</v>
      </c>
      <c r="M106" s="3"/>
      <c r="N106" s="2"/>
      <c r="O106" s="2"/>
      <c r="P106" s="2"/>
      <c r="Q106" s="2"/>
      <c r="R106" s="2"/>
      <c r="S106" s="4">
        <f t="shared" si="8"/>
        <v>0</v>
      </c>
      <c r="T106" s="3"/>
      <c r="U106" s="2"/>
      <c r="V106" s="2"/>
      <c r="W106" s="2"/>
      <c r="X106" s="2"/>
      <c r="Y106" s="2"/>
      <c r="Z106" s="4">
        <f t="shared" si="9"/>
        <v>0</v>
      </c>
      <c r="AA106" s="5">
        <f t="shared" si="12"/>
        <v>0</v>
      </c>
      <c r="AB106" s="4">
        <f t="shared" si="12"/>
        <v>0</v>
      </c>
      <c r="AC106" s="20"/>
      <c r="AD106" s="25">
        <f t="shared" si="10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7"/>
        <v>0</v>
      </c>
      <c r="M107" s="3"/>
      <c r="N107" s="2"/>
      <c r="O107" s="2"/>
      <c r="P107" s="2"/>
      <c r="Q107" s="2"/>
      <c r="R107" s="2"/>
      <c r="S107" s="4">
        <f t="shared" si="8"/>
        <v>0</v>
      </c>
      <c r="T107" s="3"/>
      <c r="U107" s="2"/>
      <c r="V107" s="2"/>
      <c r="W107" s="2"/>
      <c r="X107" s="2"/>
      <c r="Y107" s="2"/>
      <c r="Z107" s="4">
        <f t="shared" si="9"/>
        <v>0</v>
      </c>
      <c r="AA107" s="5">
        <f t="shared" si="12"/>
        <v>0</v>
      </c>
      <c r="AB107" s="4">
        <f t="shared" si="12"/>
        <v>0</v>
      </c>
      <c r="AC107" s="20"/>
      <c r="AD107" s="25">
        <f t="shared" si="10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7"/>
        <v>0</v>
      </c>
      <c r="M108" s="3"/>
      <c r="N108" s="2"/>
      <c r="O108" s="2"/>
      <c r="P108" s="2"/>
      <c r="Q108" s="2"/>
      <c r="R108" s="2"/>
      <c r="S108" s="4">
        <f t="shared" si="8"/>
        <v>0</v>
      </c>
      <c r="T108" s="3"/>
      <c r="U108" s="2"/>
      <c r="V108" s="2"/>
      <c r="W108" s="2"/>
      <c r="X108" s="2"/>
      <c r="Y108" s="2"/>
      <c r="Z108" s="4">
        <f t="shared" si="9"/>
        <v>0</v>
      </c>
      <c r="AA108" s="5">
        <f t="shared" si="12"/>
        <v>0</v>
      </c>
      <c r="AB108" s="4">
        <f t="shared" si="12"/>
        <v>0</v>
      </c>
      <c r="AC108" s="20"/>
      <c r="AD108" s="25">
        <f t="shared" si="10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7"/>
        <v>0</v>
      </c>
      <c r="M109" s="3"/>
      <c r="N109" s="2"/>
      <c r="O109" s="2"/>
      <c r="P109" s="2"/>
      <c r="Q109" s="2"/>
      <c r="R109" s="2"/>
      <c r="S109" s="4">
        <f t="shared" si="8"/>
        <v>0</v>
      </c>
      <c r="T109" s="3"/>
      <c r="U109" s="2"/>
      <c r="V109" s="2"/>
      <c r="W109" s="2"/>
      <c r="X109" s="2"/>
      <c r="Y109" s="2"/>
      <c r="Z109" s="4">
        <f t="shared" si="9"/>
        <v>0</v>
      </c>
      <c r="AA109" s="5">
        <f t="shared" si="12"/>
        <v>0</v>
      </c>
      <c r="AB109" s="4">
        <f t="shared" si="12"/>
        <v>0</v>
      </c>
      <c r="AC109" s="20"/>
      <c r="AD109" s="25">
        <f t="shared" si="10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7"/>
        <v>0</v>
      </c>
      <c r="M110" s="3"/>
      <c r="N110" s="2"/>
      <c r="O110" s="2"/>
      <c r="P110" s="2"/>
      <c r="Q110" s="2"/>
      <c r="R110" s="2"/>
      <c r="S110" s="4">
        <f t="shared" si="8"/>
        <v>0</v>
      </c>
      <c r="T110" s="3"/>
      <c r="U110" s="2"/>
      <c r="V110" s="2"/>
      <c r="W110" s="2"/>
      <c r="X110" s="2"/>
      <c r="Y110" s="2"/>
      <c r="Z110" s="4">
        <f t="shared" si="9"/>
        <v>0</v>
      </c>
      <c r="AA110" s="5">
        <f t="shared" si="12"/>
        <v>0</v>
      </c>
      <c r="AB110" s="4">
        <f t="shared" si="12"/>
        <v>0</v>
      </c>
      <c r="AC110" s="20"/>
      <c r="AD110" s="25">
        <f t="shared" si="10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7"/>
        <v>0</v>
      </c>
      <c r="M111" s="3"/>
      <c r="N111" s="2"/>
      <c r="O111" s="2"/>
      <c r="P111" s="2"/>
      <c r="Q111" s="2"/>
      <c r="R111" s="2"/>
      <c r="S111" s="4">
        <f t="shared" si="8"/>
        <v>0</v>
      </c>
      <c r="T111" s="3"/>
      <c r="U111" s="2"/>
      <c r="V111" s="2"/>
      <c r="W111" s="2"/>
      <c r="X111" s="2"/>
      <c r="Y111" s="2"/>
      <c r="Z111" s="4">
        <f t="shared" si="9"/>
        <v>0</v>
      </c>
      <c r="AA111" s="5">
        <f t="shared" si="12"/>
        <v>0</v>
      </c>
      <c r="AB111" s="4">
        <f t="shared" si="12"/>
        <v>0</v>
      </c>
      <c r="AC111" s="20"/>
      <c r="AD111" s="25">
        <f t="shared" si="10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7"/>
        <v>0</v>
      </c>
      <c r="M112" s="3"/>
      <c r="N112" s="2"/>
      <c r="O112" s="2"/>
      <c r="P112" s="2"/>
      <c r="Q112" s="2"/>
      <c r="R112" s="2"/>
      <c r="S112" s="4">
        <f t="shared" si="8"/>
        <v>0</v>
      </c>
      <c r="T112" s="3"/>
      <c r="U112" s="2"/>
      <c r="V112" s="2"/>
      <c r="W112" s="2"/>
      <c r="X112" s="2"/>
      <c r="Y112" s="2"/>
      <c r="Z112" s="4">
        <f t="shared" si="9"/>
        <v>0</v>
      </c>
      <c r="AA112" s="5">
        <f t="shared" si="12"/>
        <v>0</v>
      </c>
      <c r="AB112" s="4">
        <f t="shared" si="12"/>
        <v>0</v>
      </c>
      <c r="AC112" s="20"/>
      <c r="AD112" s="25">
        <f t="shared" si="10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7"/>
        <v>0</v>
      </c>
      <c r="M113" s="3"/>
      <c r="N113" s="2"/>
      <c r="O113" s="2"/>
      <c r="P113" s="2"/>
      <c r="Q113" s="2"/>
      <c r="R113" s="2"/>
      <c r="S113" s="4">
        <f t="shared" si="8"/>
        <v>0</v>
      </c>
      <c r="T113" s="3"/>
      <c r="U113" s="2"/>
      <c r="V113" s="2"/>
      <c r="W113" s="2"/>
      <c r="X113" s="2"/>
      <c r="Y113" s="2"/>
      <c r="Z113" s="4">
        <f t="shared" si="9"/>
        <v>0</v>
      </c>
      <c r="AA113" s="5">
        <f t="shared" si="12"/>
        <v>0</v>
      </c>
      <c r="AB113" s="4">
        <f t="shared" si="12"/>
        <v>0</v>
      </c>
      <c r="AC113" s="20"/>
      <c r="AD113" s="25">
        <f t="shared" si="10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7"/>
        <v>0</v>
      </c>
      <c r="M114" s="3"/>
      <c r="N114" s="2"/>
      <c r="O114" s="2"/>
      <c r="P114" s="2"/>
      <c r="Q114" s="2"/>
      <c r="R114" s="2"/>
      <c r="S114" s="4">
        <f t="shared" si="8"/>
        <v>0</v>
      </c>
      <c r="T114" s="3"/>
      <c r="U114" s="2"/>
      <c r="V114" s="2"/>
      <c r="W114" s="2"/>
      <c r="X114" s="2"/>
      <c r="Y114" s="2"/>
      <c r="Z114" s="4">
        <f t="shared" si="9"/>
        <v>0</v>
      </c>
      <c r="AA114" s="5">
        <f t="shared" si="12"/>
        <v>0</v>
      </c>
      <c r="AB114" s="4">
        <f t="shared" si="12"/>
        <v>0</v>
      </c>
      <c r="AC114" s="20"/>
      <c r="AD114" s="25">
        <f t="shared" si="10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7"/>
        <v>0</v>
      </c>
      <c r="M115" s="3"/>
      <c r="N115" s="2"/>
      <c r="O115" s="2"/>
      <c r="P115" s="2"/>
      <c r="Q115" s="2"/>
      <c r="R115" s="2"/>
      <c r="S115" s="4">
        <f t="shared" si="8"/>
        <v>0</v>
      </c>
      <c r="T115" s="3"/>
      <c r="U115" s="2"/>
      <c r="V115" s="2"/>
      <c r="W115" s="2"/>
      <c r="X115" s="2"/>
      <c r="Y115" s="2"/>
      <c r="Z115" s="4">
        <f t="shared" si="9"/>
        <v>0</v>
      </c>
      <c r="AA115" s="5">
        <f t="shared" si="12"/>
        <v>0</v>
      </c>
      <c r="AB115" s="4">
        <f t="shared" si="12"/>
        <v>0</v>
      </c>
      <c r="AC115" s="20"/>
      <c r="AD115" s="25">
        <f t="shared" si="10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7"/>
        <v>0</v>
      </c>
      <c r="M116" s="3"/>
      <c r="N116" s="2"/>
      <c r="O116" s="2"/>
      <c r="P116" s="2"/>
      <c r="Q116" s="2"/>
      <c r="R116" s="2"/>
      <c r="S116" s="4">
        <f t="shared" si="8"/>
        <v>0</v>
      </c>
      <c r="T116" s="3"/>
      <c r="U116" s="2"/>
      <c r="V116" s="2"/>
      <c r="W116" s="2"/>
      <c r="X116" s="2"/>
      <c r="Y116" s="2"/>
      <c r="Z116" s="4">
        <f t="shared" si="9"/>
        <v>0</v>
      </c>
      <c r="AA116" s="5">
        <f t="shared" si="12"/>
        <v>0</v>
      </c>
      <c r="AB116" s="4">
        <f t="shared" si="12"/>
        <v>0</v>
      </c>
      <c r="AC116" s="20"/>
      <c r="AD116" s="25">
        <f t="shared" si="10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7"/>
        <v>0</v>
      </c>
      <c r="M117" s="3"/>
      <c r="N117" s="2"/>
      <c r="O117" s="2"/>
      <c r="P117" s="2"/>
      <c r="Q117" s="2"/>
      <c r="R117" s="2"/>
      <c r="S117" s="4">
        <f t="shared" si="8"/>
        <v>0</v>
      </c>
      <c r="T117" s="3"/>
      <c r="U117" s="2"/>
      <c r="V117" s="2"/>
      <c r="W117" s="2"/>
      <c r="X117" s="2"/>
      <c r="Y117" s="2"/>
      <c r="Z117" s="4">
        <f t="shared" si="9"/>
        <v>0</v>
      </c>
      <c r="AA117" s="5">
        <f t="shared" si="12"/>
        <v>0</v>
      </c>
      <c r="AB117" s="4">
        <f t="shared" si="12"/>
        <v>0</v>
      </c>
      <c r="AC117" s="20"/>
      <c r="AD117" s="25">
        <f t="shared" si="10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7"/>
        <v>0</v>
      </c>
      <c r="M118" s="3"/>
      <c r="N118" s="2"/>
      <c r="O118" s="2"/>
      <c r="P118" s="2"/>
      <c r="Q118" s="2"/>
      <c r="R118" s="2"/>
      <c r="S118" s="4">
        <f t="shared" si="8"/>
        <v>0</v>
      </c>
      <c r="T118" s="3"/>
      <c r="U118" s="2"/>
      <c r="V118" s="2"/>
      <c r="W118" s="2"/>
      <c r="X118" s="2"/>
      <c r="Y118" s="2"/>
      <c r="Z118" s="4">
        <f t="shared" si="9"/>
        <v>0</v>
      </c>
      <c r="AA118" s="5">
        <f t="shared" si="12"/>
        <v>0</v>
      </c>
      <c r="AB118" s="4">
        <f t="shared" si="12"/>
        <v>0</v>
      </c>
      <c r="AC118" s="20"/>
      <c r="AD118" s="25">
        <f t="shared" si="10"/>
        <v>0</v>
      </c>
    </row>
    <row r="119" spans="1:30" ht="12.75">
      <c r="A119" s="10"/>
      <c r="B119" s="10"/>
      <c r="C119" s="10"/>
      <c r="D119" s="10"/>
      <c r="E119" s="10"/>
      <c r="F119" s="3"/>
      <c r="G119" s="2"/>
      <c r="H119" s="2"/>
      <c r="I119" s="2"/>
      <c r="J119" s="2"/>
      <c r="K119" s="2"/>
      <c r="L119" s="4">
        <f t="shared" si="7"/>
        <v>0</v>
      </c>
      <c r="M119" s="3"/>
      <c r="N119" s="2"/>
      <c r="O119" s="2"/>
      <c r="P119" s="2"/>
      <c r="Q119" s="2"/>
      <c r="R119" s="2"/>
      <c r="S119" s="4">
        <f t="shared" si="8"/>
        <v>0</v>
      </c>
      <c r="T119" s="3"/>
      <c r="U119" s="2"/>
      <c r="V119" s="2"/>
      <c r="W119" s="2"/>
      <c r="X119" s="2"/>
      <c r="Y119" s="2"/>
      <c r="Z119" s="4">
        <f t="shared" si="9"/>
        <v>0</v>
      </c>
      <c r="AA119" s="5">
        <f t="shared" si="12"/>
        <v>0</v>
      </c>
      <c r="AB119" s="4">
        <f t="shared" si="12"/>
        <v>0</v>
      </c>
      <c r="AC119" s="20"/>
      <c r="AD119" s="25">
        <f t="shared" si="10"/>
        <v>0</v>
      </c>
    </row>
    <row r="120" spans="1:30" ht="12.75">
      <c r="A120" s="10"/>
      <c r="B120" s="10"/>
      <c r="C120" s="10"/>
      <c r="D120" s="10"/>
      <c r="E120" s="10"/>
      <c r="F120" s="3"/>
      <c r="G120" s="2"/>
      <c r="H120" s="2"/>
      <c r="I120" s="2"/>
      <c r="J120" s="2"/>
      <c r="K120" s="2"/>
      <c r="L120" s="4">
        <f t="shared" si="7"/>
        <v>0</v>
      </c>
      <c r="M120" s="3"/>
      <c r="N120" s="2"/>
      <c r="O120" s="2"/>
      <c r="P120" s="2"/>
      <c r="Q120" s="2"/>
      <c r="R120" s="2"/>
      <c r="S120" s="4">
        <f t="shared" si="8"/>
        <v>0</v>
      </c>
      <c r="T120" s="3"/>
      <c r="U120" s="2"/>
      <c r="V120" s="2"/>
      <c r="W120" s="2"/>
      <c r="X120" s="2"/>
      <c r="Y120" s="2"/>
      <c r="Z120" s="4">
        <f t="shared" si="9"/>
        <v>0</v>
      </c>
      <c r="AA120" s="5">
        <f t="shared" si="12"/>
        <v>0</v>
      </c>
      <c r="AB120" s="4">
        <f t="shared" si="12"/>
        <v>0</v>
      </c>
      <c r="AC120" s="20"/>
      <c r="AD120" s="25">
        <f t="shared" si="10"/>
        <v>0</v>
      </c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1">
    <mergeCell ref="A3:A4"/>
    <mergeCell ref="B3:B4"/>
    <mergeCell ref="C3:C4"/>
    <mergeCell ref="D3:D4"/>
    <mergeCell ref="AA3:AB3"/>
    <mergeCell ref="AC3:AC4"/>
    <mergeCell ref="AD3:AD4"/>
    <mergeCell ref="E3:E4"/>
    <mergeCell ref="F3:L3"/>
    <mergeCell ref="M3:S3"/>
    <mergeCell ref="T3:Z3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AD195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ht="18">
      <c r="D1" s="6" t="s">
        <v>122</v>
      </c>
    </row>
    <row r="2" ht="15.75" thickBot="1">
      <c r="B2" s="35" t="s">
        <v>123</v>
      </c>
    </row>
    <row r="3" spans="1:30" ht="12.75">
      <c r="A3" s="124" t="s">
        <v>0</v>
      </c>
      <c r="B3" s="126" t="s">
        <v>1</v>
      </c>
      <c r="C3" s="128" t="s">
        <v>2</v>
      </c>
      <c r="D3" s="128" t="s">
        <v>3</v>
      </c>
      <c r="E3" s="130" t="s">
        <v>4</v>
      </c>
      <c r="F3" s="132" t="s">
        <v>5</v>
      </c>
      <c r="G3" s="146"/>
      <c r="H3" s="146"/>
      <c r="I3" s="146"/>
      <c r="J3" s="146"/>
      <c r="K3" s="146"/>
      <c r="L3" s="147"/>
      <c r="M3" s="132" t="s">
        <v>13</v>
      </c>
      <c r="N3" s="146"/>
      <c r="O3" s="146"/>
      <c r="P3" s="146"/>
      <c r="Q3" s="146"/>
      <c r="R3" s="146"/>
      <c r="S3" s="147"/>
      <c r="T3" s="132" t="s">
        <v>14</v>
      </c>
      <c r="U3" s="146"/>
      <c r="V3" s="146"/>
      <c r="W3" s="146"/>
      <c r="X3" s="146"/>
      <c r="Y3" s="146"/>
      <c r="Z3" s="147"/>
      <c r="AA3" s="139" t="s">
        <v>16</v>
      </c>
      <c r="AB3" s="140"/>
      <c r="AC3" s="141" t="s">
        <v>15</v>
      </c>
      <c r="AD3" s="143" t="s">
        <v>17</v>
      </c>
    </row>
    <row r="4" spans="1:30" ht="13.5" thickBot="1">
      <c r="A4" s="148"/>
      <c r="B4" s="149"/>
      <c r="C4" s="150"/>
      <c r="D4" s="150"/>
      <c r="E4" s="145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2"/>
      <c r="AD4" s="144"/>
    </row>
    <row r="5" spans="1:30" ht="15">
      <c r="A5" s="14" t="s">
        <v>18</v>
      </c>
      <c r="B5" s="15" t="s">
        <v>19</v>
      </c>
      <c r="C5" s="46" t="s">
        <v>20</v>
      </c>
      <c r="D5" s="15" t="s">
        <v>21</v>
      </c>
      <c r="E5" s="4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6</v>
      </c>
      <c r="L5" s="4">
        <f aca="true" t="shared" si="0" ref="L5:L13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30</v>
      </c>
      <c r="S5" s="4">
        <f aca="true" t="shared" si="1" ref="S5:S13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48</v>
      </c>
      <c r="Z5" s="4">
        <f aca="true" t="shared" si="2" ref="Z5:Z13">T5+U5+V5+W5+X5</f>
        <v>25</v>
      </c>
      <c r="AA5" s="5">
        <f aca="true" t="shared" si="3" ref="AA5:AA13">K5+R5+Y5</f>
        <v>84</v>
      </c>
      <c r="AB5" s="4">
        <f aca="true" t="shared" si="4" ref="AB5:AB13">L5+S5+Z5</f>
        <v>75</v>
      </c>
      <c r="AC5" s="39">
        <v>1</v>
      </c>
      <c r="AD5" s="21">
        <f aca="true" t="shared" si="5" ref="AD5:AD13">(AB5/75)*100</f>
        <v>100</v>
      </c>
    </row>
    <row r="6" spans="1:30" ht="15">
      <c r="A6" s="16" t="s">
        <v>23</v>
      </c>
      <c r="B6" s="17" t="s">
        <v>24</v>
      </c>
      <c r="C6" s="46" t="s">
        <v>20</v>
      </c>
      <c r="D6" s="17" t="s">
        <v>25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7</v>
      </c>
      <c r="L6" s="4">
        <f t="shared" si="0"/>
        <v>25</v>
      </c>
      <c r="M6" s="3">
        <v>5</v>
      </c>
      <c r="N6" s="2">
        <v>4</v>
      </c>
      <c r="O6" s="2">
        <v>5</v>
      </c>
      <c r="P6" s="2">
        <v>5</v>
      </c>
      <c r="Q6" s="2">
        <v>5</v>
      </c>
      <c r="R6" s="2">
        <v>70</v>
      </c>
      <c r="S6" s="4">
        <f t="shared" si="1"/>
        <v>24</v>
      </c>
      <c r="T6" s="3">
        <v>5</v>
      </c>
      <c r="U6" s="2">
        <v>5</v>
      </c>
      <c r="V6" s="2">
        <v>5</v>
      </c>
      <c r="W6" s="2">
        <v>5</v>
      </c>
      <c r="X6" s="2">
        <v>5</v>
      </c>
      <c r="Y6" s="2">
        <v>40</v>
      </c>
      <c r="Z6" s="4">
        <f t="shared" si="2"/>
        <v>25</v>
      </c>
      <c r="AA6" s="5">
        <f t="shared" si="3"/>
        <v>117</v>
      </c>
      <c r="AB6" s="4">
        <f t="shared" si="4"/>
        <v>74</v>
      </c>
      <c r="AC6" s="39">
        <v>2</v>
      </c>
      <c r="AD6" s="21">
        <f t="shared" si="5"/>
        <v>98.66666666666667</v>
      </c>
    </row>
    <row r="7" spans="1:30" ht="15">
      <c r="A7" s="16" t="s">
        <v>29</v>
      </c>
      <c r="B7" s="17" t="s">
        <v>30</v>
      </c>
      <c r="C7" s="28" t="s">
        <v>20</v>
      </c>
      <c r="D7" s="17" t="s">
        <v>21</v>
      </c>
      <c r="E7" s="4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9</v>
      </c>
      <c r="L7" s="4">
        <f t="shared" si="0"/>
        <v>25</v>
      </c>
      <c r="M7" s="3">
        <v>5</v>
      </c>
      <c r="N7" s="2">
        <v>3</v>
      </c>
      <c r="O7" s="2">
        <v>5</v>
      </c>
      <c r="P7" s="2">
        <v>5</v>
      </c>
      <c r="Q7" s="2">
        <v>4</v>
      </c>
      <c r="R7" s="2">
        <v>79</v>
      </c>
      <c r="S7" s="4">
        <f t="shared" si="1"/>
        <v>22</v>
      </c>
      <c r="T7" s="3">
        <v>5</v>
      </c>
      <c r="U7" s="2">
        <v>5</v>
      </c>
      <c r="V7" s="2">
        <v>5</v>
      </c>
      <c r="W7" s="2">
        <v>5</v>
      </c>
      <c r="X7" s="2">
        <v>5</v>
      </c>
      <c r="Y7" s="2">
        <v>33</v>
      </c>
      <c r="Z7" s="4">
        <f t="shared" si="2"/>
        <v>25</v>
      </c>
      <c r="AA7" s="5">
        <f t="shared" si="3"/>
        <v>121</v>
      </c>
      <c r="AB7" s="4">
        <f t="shared" si="4"/>
        <v>72</v>
      </c>
      <c r="AC7" s="39">
        <v>3</v>
      </c>
      <c r="AD7" s="21">
        <f t="shared" si="5"/>
        <v>96</v>
      </c>
    </row>
    <row r="8" spans="1:30" ht="12.75">
      <c r="A8" s="16" t="s">
        <v>26</v>
      </c>
      <c r="B8" s="17" t="s">
        <v>27</v>
      </c>
      <c r="C8" s="28" t="s">
        <v>20</v>
      </c>
      <c r="D8" s="17" t="s">
        <v>28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19</v>
      </c>
      <c r="L8" s="4">
        <f t="shared" si="0"/>
        <v>25</v>
      </c>
      <c r="M8" s="3">
        <v>5</v>
      </c>
      <c r="N8" s="2">
        <v>4</v>
      </c>
      <c r="O8" s="2">
        <v>4</v>
      </c>
      <c r="P8" s="2">
        <v>5</v>
      </c>
      <c r="Q8" s="2">
        <v>5</v>
      </c>
      <c r="R8" s="2">
        <v>58</v>
      </c>
      <c r="S8" s="4">
        <f t="shared" si="1"/>
        <v>23</v>
      </c>
      <c r="T8" s="3">
        <v>5</v>
      </c>
      <c r="U8" s="2">
        <v>5</v>
      </c>
      <c r="V8" s="2">
        <v>2</v>
      </c>
      <c r="W8" s="2">
        <v>4</v>
      </c>
      <c r="X8" s="2">
        <v>5</v>
      </c>
      <c r="Y8" s="2">
        <v>87</v>
      </c>
      <c r="Z8" s="4">
        <f t="shared" si="2"/>
        <v>21</v>
      </c>
      <c r="AA8" s="5">
        <f t="shared" si="3"/>
        <v>164</v>
      </c>
      <c r="AB8" s="4">
        <f t="shared" si="4"/>
        <v>69</v>
      </c>
      <c r="AC8" s="38">
        <v>4</v>
      </c>
      <c r="AD8" s="21">
        <f t="shared" si="5"/>
        <v>92</v>
      </c>
    </row>
    <row r="9" spans="1:30" ht="12.75">
      <c r="A9" s="16" t="s">
        <v>31</v>
      </c>
      <c r="B9" s="17" t="s">
        <v>32</v>
      </c>
      <c r="C9" s="28" t="s">
        <v>20</v>
      </c>
      <c r="D9" s="17" t="s">
        <v>21</v>
      </c>
      <c r="E9" s="4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20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60</v>
      </c>
      <c r="S9" s="4">
        <f t="shared" si="1"/>
        <v>25</v>
      </c>
      <c r="T9" s="3">
        <v>5</v>
      </c>
      <c r="U9" s="2">
        <v>0</v>
      </c>
      <c r="V9" s="2">
        <v>2</v>
      </c>
      <c r="W9" s="2">
        <v>5</v>
      </c>
      <c r="X9" s="2">
        <v>5</v>
      </c>
      <c r="Y9" s="2">
        <v>72</v>
      </c>
      <c r="Z9" s="4">
        <f t="shared" si="2"/>
        <v>17</v>
      </c>
      <c r="AA9" s="5">
        <f t="shared" si="3"/>
        <v>152</v>
      </c>
      <c r="AB9" s="4">
        <f t="shared" si="4"/>
        <v>67</v>
      </c>
      <c r="AC9" s="37">
        <v>5</v>
      </c>
      <c r="AD9" s="21">
        <f t="shared" si="5"/>
        <v>89.33333333333333</v>
      </c>
    </row>
    <row r="10" spans="1:30" ht="12.75">
      <c r="A10" s="16" t="s">
        <v>43</v>
      </c>
      <c r="B10" s="17" t="s">
        <v>44</v>
      </c>
      <c r="C10" s="28" t="s">
        <v>20</v>
      </c>
      <c r="D10" s="17" t="s">
        <v>45</v>
      </c>
      <c r="E10" s="48" t="s">
        <v>22</v>
      </c>
      <c r="F10" s="3">
        <v>5</v>
      </c>
      <c r="G10" s="2">
        <v>5</v>
      </c>
      <c r="H10" s="2">
        <v>0</v>
      </c>
      <c r="I10" s="2">
        <v>5</v>
      </c>
      <c r="J10" s="2">
        <v>5</v>
      </c>
      <c r="K10" s="2">
        <v>30</v>
      </c>
      <c r="L10" s="4">
        <f t="shared" si="0"/>
        <v>20</v>
      </c>
      <c r="M10" s="3">
        <v>5</v>
      </c>
      <c r="N10" s="2">
        <v>2</v>
      </c>
      <c r="O10" s="2"/>
      <c r="P10" s="2"/>
      <c r="Q10" s="2"/>
      <c r="R10" s="2">
        <v>40</v>
      </c>
      <c r="S10" s="4">
        <f t="shared" si="1"/>
        <v>7</v>
      </c>
      <c r="T10" s="3"/>
      <c r="U10" s="2"/>
      <c r="V10" s="2"/>
      <c r="W10" s="2"/>
      <c r="X10" s="2"/>
      <c r="Y10" s="2">
        <v>120</v>
      </c>
      <c r="Z10" s="4">
        <f t="shared" si="2"/>
        <v>0</v>
      </c>
      <c r="AA10" s="5">
        <f t="shared" si="3"/>
        <v>190</v>
      </c>
      <c r="AB10" s="4">
        <f t="shared" si="4"/>
        <v>27</v>
      </c>
      <c r="AC10" s="37">
        <v>6</v>
      </c>
      <c r="AD10" s="21">
        <f t="shared" si="5"/>
        <v>36</v>
      </c>
    </row>
    <row r="11" spans="1:30" ht="12.75">
      <c r="A11" s="16" t="s">
        <v>49</v>
      </c>
      <c r="B11" s="17" t="s">
        <v>30</v>
      </c>
      <c r="C11" s="28" t="s">
        <v>20</v>
      </c>
      <c r="D11" s="17" t="s">
        <v>21</v>
      </c>
      <c r="E11" s="48" t="s">
        <v>22</v>
      </c>
      <c r="F11" s="3">
        <v>5</v>
      </c>
      <c r="G11" s="2">
        <v>5</v>
      </c>
      <c r="H11" s="2">
        <v>0</v>
      </c>
      <c r="I11" s="2">
        <v>0</v>
      </c>
      <c r="J11" s="2">
        <v>0</v>
      </c>
      <c r="K11" s="2">
        <v>30</v>
      </c>
      <c r="L11" s="4">
        <f t="shared" si="0"/>
        <v>10</v>
      </c>
      <c r="M11" s="3">
        <v>3</v>
      </c>
      <c r="N11" s="2">
        <v>1</v>
      </c>
      <c r="O11" s="2">
        <v>0</v>
      </c>
      <c r="P11" s="2">
        <v>0</v>
      </c>
      <c r="Q11" s="2">
        <v>0</v>
      </c>
      <c r="R11" s="2">
        <v>67</v>
      </c>
      <c r="S11" s="4">
        <f t="shared" si="1"/>
        <v>4</v>
      </c>
      <c r="T11" s="3"/>
      <c r="U11" s="2"/>
      <c r="V11" s="2"/>
      <c r="W11" s="2"/>
      <c r="X11" s="2"/>
      <c r="Y11" s="2">
        <v>120</v>
      </c>
      <c r="Z11" s="4">
        <f t="shared" si="2"/>
        <v>0</v>
      </c>
      <c r="AA11" s="5">
        <f t="shared" si="3"/>
        <v>217</v>
      </c>
      <c r="AB11" s="4">
        <f t="shared" si="4"/>
        <v>14</v>
      </c>
      <c r="AC11" s="37">
        <v>7</v>
      </c>
      <c r="AD11" s="21">
        <f t="shared" si="5"/>
        <v>18.666666666666668</v>
      </c>
    </row>
    <row r="12" spans="1:30" ht="12.75">
      <c r="A12" s="16" t="s">
        <v>47</v>
      </c>
      <c r="B12" s="17" t="s">
        <v>48</v>
      </c>
      <c r="C12" s="28" t="s">
        <v>20</v>
      </c>
      <c r="D12" s="17" t="s">
        <v>21</v>
      </c>
      <c r="E12" s="48" t="s">
        <v>22</v>
      </c>
      <c r="F12" s="3">
        <v>0</v>
      </c>
      <c r="G12" s="2">
        <v>5</v>
      </c>
      <c r="H12" s="2">
        <v>0</v>
      </c>
      <c r="I12" s="2">
        <v>0</v>
      </c>
      <c r="J12" s="2">
        <v>0</v>
      </c>
      <c r="K12" s="2">
        <v>30</v>
      </c>
      <c r="L12" s="4">
        <f t="shared" si="0"/>
        <v>5</v>
      </c>
      <c r="M12" s="3">
        <v>1</v>
      </c>
      <c r="N12" s="2">
        <v>1</v>
      </c>
      <c r="O12" s="2">
        <v>0</v>
      </c>
      <c r="P12" s="2"/>
      <c r="Q12" s="2"/>
      <c r="R12" s="2">
        <v>70</v>
      </c>
      <c r="S12" s="4">
        <f t="shared" si="1"/>
        <v>2</v>
      </c>
      <c r="T12" s="3"/>
      <c r="U12" s="2"/>
      <c r="V12" s="2"/>
      <c r="W12" s="2"/>
      <c r="X12" s="2"/>
      <c r="Y12" s="2">
        <v>120</v>
      </c>
      <c r="Z12" s="4">
        <f t="shared" si="2"/>
        <v>0</v>
      </c>
      <c r="AA12" s="5">
        <f t="shared" si="3"/>
        <v>220</v>
      </c>
      <c r="AB12" s="4">
        <f t="shared" si="4"/>
        <v>7</v>
      </c>
      <c r="AC12" s="37">
        <v>8</v>
      </c>
      <c r="AD12" s="21">
        <f t="shared" si="5"/>
        <v>9.333333333333334</v>
      </c>
    </row>
    <row r="13" spans="1:30" ht="12.75">
      <c r="A13" s="16" t="s">
        <v>46</v>
      </c>
      <c r="B13" s="17" t="s">
        <v>19</v>
      </c>
      <c r="C13" s="28" t="s">
        <v>20</v>
      </c>
      <c r="D13" s="17" t="s">
        <v>21</v>
      </c>
      <c r="E13" s="48" t="s">
        <v>22</v>
      </c>
      <c r="F13" s="3">
        <v>5</v>
      </c>
      <c r="G13" s="2">
        <v>0</v>
      </c>
      <c r="H13" s="2">
        <v>0</v>
      </c>
      <c r="I13" s="2">
        <v>0</v>
      </c>
      <c r="J13" s="2">
        <v>0</v>
      </c>
      <c r="K13" s="2">
        <v>30</v>
      </c>
      <c r="L13" s="4">
        <f t="shared" si="0"/>
        <v>5</v>
      </c>
      <c r="M13" s="3">
        <v>0</v>
      </c>
      <c r="N13" s="2">
        <v>1</v>
      </c>
      <c r="O13" s="2">
        <v>0</v>
      </c>
      <c r="P13" s="2">
        <v>0</v>
      </c>
      <c r="Q13" s="2">
        <v>0</v>
      </c>
      <c r="R13" s="2">
        <v>80</v>
      </c>
      <c r="S13" s="4">
        <f t="shared" si="1"/>
        <v>1</v>
      </c>
      <c r="T13" s="3"/>
      <c r="U13" s="2"/>
      <c r="V13" s="2"/>
      <c r="W13" s="2"/>
      <c r="X13" s="2"/>
      <c r="Y13" s="2">
        <v>120</v>
      </c>
      <c r="Z13" s="4">
        <f t="shared" si="2"/>
        <v>0</v>
      </c>
      <c r="AA13" s="5">
        <f t="shared" si="3"/>
        <v>230</v>
      </c>
      <c r="AB13" s="4">
        <f t="shared" si="4"/>
        <v>6</v>
      </c>
      <c r="AC13" s="37">
        <v>9</v>
      </c>
      <c r="AD13" s="21">
        <f t="shared" si="5"/>
        <v>8</v>
      </c>
    </row>
    <row r="14" spans="1:30" ht="12.75">
      <c r="A14" s="16"/>
      <c r="B14" s="17"/>
      <c r="C14" s="28"/>
      <c r="D14" s="17"/>
      <c r="E14" s="48"/>
      <c r="F14" s="3"/>
      <c r="G14" s="2"/>
      <c r="H14" s="2"/>
      <c r="I14" s="2"/>
      <c r="J14" s="2"/>
      <c r="K14" s="2"/>
      <c r="L14" s="4">
        <f aca="true" t="shared" si="6" ref="L14:L36">F14+G14+H14+I14+J14</f>
        <v>0</v>
      </c>
      <c r="M14" s="3"/>
      <c r="N14" s="2"/>
      <c r="O14" s="2"/>
      <c r="P14" s="2"/>
      <c r="Q14" s="2"/>
      <c r="R14" s="2"/>
      <c r="S14" s="4">
        <f aca="true" t="shared" si="7" ref="S14:S36">M14+N14+O14+P14+Q14</f>
        <v>0</v>
      </c>
      <c r="T14" s="3"/>
      <c r="U14" s="2"/>
      <c r="V14" s="2"/>
      <c r="W14" s="2"/>
      <c r="X14" s="2"/>
      <c r="Y14" s="2"/>
      <c r="Z14" s="4">
        <f aca="true" t="shared" si="8" ref="Z14:Z36">T14+U14+V14+W14+X14</f>
        <v>0</v>
      </c>
      <c r="AA14" s="5">
        <f aca="true" t="shared" si="9" ref="AA14:AA28">K14+R14+Y14</f>
        <v>0</v>
      </c>
      <c r="AB14" s="4">
        <f aca="true" t="shared" si="10" ref="AB14:AB36">L14+S14+Z14</f>
        <v>0</v>
      </c>
      <c r="AC14" s="37"/>
      <c r="AD14" s="21">
        <f aca="true" t="shared" si="11" ref="AD14:AD68">(AB14/75)*100</f>
        <v>0</v>
      </c>
    </row>
    <row r="15" spans="1:30" ht="12.75">
      <c r="A15" s="16"/>
      <c r="B15" s="17"/>
      <c r="C15" s="28"/>
      <c r="D15" s="17"/>
      <c r="E15" s="48"/>
      <c r="F15" s="3"/>
      <c r="G15" s="2"/>
      <c r="H15" s="2"/>
      <c r="I15" s="2"/>
      <c r="J15" s="2"/>
      <c r="K15" s="2"/>
      <c r="L15" s="4">
        <f t="shared" si="6"/>
        <v>0</v>
      </c>
      <c r="M15" s="3"/>
      <c r="N15" s="2"/>
      <c r="O15" s="2"/>
      <c r="P15" s="2"/>
      <c r="Q15" s="2"/>
      <c r="R15" s="2"/>
      <c r="S15" s="4">
        <f t="shared" si="7"/>
        <v>0</v>
      </c>
      <c r="T15" s="3"/>
      <c r="U15" s="2"/>
      <c r="V15" s="2"/>
      <c r="W15" s="2"/>
      <c r="X15" s="2"/>
      <c r="Y15" s="2"/>
      <c r="Z15" s="4">
        <f t="shared" si="8"/>
        <v>0</v>
      </c>
      <c r="AA15" s="5">
        <f t="shared" si="9"/>
        <v>0</v>
      </c>
      <c r="AB15" s="4">
        <f t="shared" si="10"/>
        <v>0</v>
      </c>
      <c r="AC15" s="37"/>
      <c r="AD15" s="21">
        <f t="shared" si="11"/>
        <v>0</v>
      </c>
    </row>
    <row r="16" spans="1:30" ht="15">
      <c r="A16" s="16" t="s">
        <v>33</v>
      </c>
      <c r="B16" s="17" t="s">
        <v>34</v>
      </c>
      <c r="C16" s="28" t="s">
        <v>20</v>
      </c>
      <c r="D16" s="17" t="s">
        <v>35</v>
      </c>
      <c r="E16" s="48" t="s">
        <v>36</v>
      </c>
      <c r="F16" s="3">
        <v>5</v>
      </c>
      <c r="G16" s="2">
        <v>5</v>
      </c>
      <c r="H16" s="2">
        <v>5</v>
      </c>
      <c r="I16" s="2">
        <v>5</v>
      </c>
      <c r="J16" s="2">
        <v>5</v>
      </c>
      <c r="K16" s="2">
        <v>22</v>
      </c>
      <c r="L16" s="4">
        <f t="shared" si="6"/>
        <v>25</v>
      </c>
      <c r="M16" s="3">
        <v>3</v>
      </c>
      <c r="N16" s="2">
        <v>4</v>
      </c>
      <c r="O16" s="2">
        <v>5</v>
      </c>
      <c r="P16" s="2">
        <v>4</v>
      </c>
      <c r="Q16" s="2">
        <v>5</v>
      </c>
      <c r="R16" s="2">
        <v>53</v>
      </c>
      <c r="S16" s="4">
        <f t="shared" si="7"/>
        <v>21</v>
      </c>
      <c r="T16" s="3">
        <v>1</v>
      </c>
      <c r="U16" s="2">
        <v>0</v>
      </c>
      <c r="V16" s="2">
        <v>2</v>
      </c>
      <c r="W16" s="2">
        <v>0</v>
      </c>
      <c r="X16" s="2">
        <v>1</v>
      </c>
      <c r="Y16" s="2">
        <v>76</v>
      </c>
      <c r="Z16" s="4">
        <f>T16+U16+V16+W16+X16</f>
        <v>4</v>
      </c>
      <c r="AA16" s="5">
        <f t="shared" si="9"/>
        <v>151</v>
      </c>
      <c r="AB16" s="4">
        <f>L16+S16+Z16</f>
        <v>50</v>
      </c>
      <c r="AC16" s="39">
        <v>1</v>
      </c>
      <c r="AD16" s="21">
        <f>(AB16/75)*100</f>
        <v>66.66666666666666</v>
      </c>
    </row>
    <row r="17" spans="1:30" ht="15">
      <c r="A17" s="16" t="s">
        <v>37</v>
      </c>
      <c r="B17" s="17" t="s">
        <v>38</v>
      </c>
      <c r="C17" s="28" t="s">
        <v>20</v>
      </c>
      <c r="D17" s="17" t="s">
        <v>39</v>
      </c>
      <c r="E17" s="48" t="s">
        <v>36</v>
      </c>
      <c r="F17" s="3"/>
      <c r="G17" s="2"/>
      <c r="H17" s="2">
        <v>5</v>
      </c>
      <c r="I17" s="2">
        <v>5</v>
      </c>
      <c r="J17" s="2">
        <v>5</v>
      </c>
      <c r="K17" s="2">
        <v>30</v>
      </c>
      <c r="L17" s="4">
        <f t="shared" si="6"/>
        <v>15</v>
      </c>
      <c r="M17" s="3">
        <v>5</v>
      </c>
      <c r="N17" s="2">
        <v>4</v>
      </c>
      <c r="O17" s="2"/>
      <c r="P17" s="2">
        <v>4</v>
      </c>
      <c r="Q17" s="2"/>
      <c r="R17" s="2">
        <v>68</v>
      </c>
      <c r="S17" s="4">
        <f t="shared" si="7"/>
        <v>13</v>
      </c>
      <c r="T17" s="3">
        <v>3</v>
      </c>
      <c r="U17" s="2">
        <v>5</v>
      </c>
      <c r="V17" s="2">
        <v>2</v>
      </c>
      <c r="W17" s="2">
        <v>5</v>
      </c>
      <c r="X17" s="2">
        <v>5</v>
      </c>
      <c r="Y17" s="2">
        <v>113</v>
      </c>
      <c r="Z17" s="4">
        <f>T17+U17+V17+W17+X17</f>
        <v>20</v>
      </c>
      <c r="AA17" s="5">
        <f t="shared" si="9"/>
        <v>211</v>
      </c>
      <c r="AB17" s="4">
        <f>L17+S17+Z17</f>
        <v>48</v>
      </c>
      <c r="AC17" s="39">
        <v>2</v>
      </c>
      <c r="AD17" s="21">
        <f>(AB17/75)*100</f>
        <v>64</v>
      </c>
    </row>
    <row r="18" spans="1:30" ht="15">
      <c r="A18" s="16" t="s">
        <v>40</v>
      </c>
      <c r="B18" s="17" t="s">
        <v>41</v>
      </c>
      <c r="C18" s="28" t="s">
        <v>20</v>
      </c>
      <c r="D18" s="17" t="s">
        <v>42</v>
      </c>
      <c r="E18" s="48" t="s">
        <v>36</v>
      </c>
      <c r="F18" s="3"/>
      <c r="G18" s="2"/>
      <c r="H18" s="2">
        <v>0</v>
      </c>
      <c r="I18" s="2">
        <v>0</v>
      </c>
      <c r="J18" s="2">
        <v>0</v>
      </c>
      <c r="K18" s="2">
        <v>30</v>
      </c>
      <c r="L18" s="4">
        <f t="shared" si="6"/>
        <v>0</v>
      </c>
      <c r="M18" s="3">
        <v>5</v>
      </c>
      <c r="N18" s="2">
        <v>0</v>
      </c>
      <c r="O18" s="2"/>
      <c r="P18" s="2">
        <v>0</v>
      </c>
      <c r="Q18" s="2">
        <v>0</v>
      </c>
      <c r="R18" s="2">
        <v>76</v>
      </c>
      <c r="S18" s="4">
        <f t="shared" si="7"/>
        <v>5</v>
      </c>
      <c r="T18" s="3">
        <v>0</v>
      </c>
      <c r="U18" s="2">
        <v>1</v>
      </c>
      <c r="V18" s="2">
        <v>1</v>
      </c>
      <c r="W18" s="2">
        <v>5</v>
      </c>
      <c r="X18" s="2">
        <v>1</v>
      </c>
      <c r="Y18" s="2">
        <v>81</v>
      </c>
      <c r="Z18" s="4">
        <f>T18+U18+V18+W18+X18</f>
        <v>8</v>
      </c>
      <c r="AA18" s="5">
        <f t="shared" si="9"/>
        <v>187</v>
      </c>
      <c r="AB18" s="4">
        <f>L18+S18+Z18</f>
        <v>13</v>
      </c>
      <c r="AC18" s="39">
        <v>3</v>
      </c>
      <c r="AD18" s="21">
        <f>(AB18/75)*100</f>
        <v>17.333333333333336</v>
      </c>
    </row>
    <row r="19" spans="1:30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4">
        <f t="shared" si="6"/>
        <v>0</v>
      </c>
      <c r="M19" s="3"/>
      <c r="N19" s="2"/>
      <c r="O19" s="2"/>
      <c r="P19" s="2"/>
      <c r="Q19" s="2"/>
      <c r="R19" s="2"/>
      <c r="S19" s="4">
        <f t="shared" si="7"/>
        <v>0</v>
      </c>
      <c r="T19" s="3"/>
      <c r="U19" s="2"/>
      <c r="V19" s="2"/>
      <c r="W19" s="2"/>
      <c r="X19" s="2"/>
      <c r="Y19" s="2"/>
      <c r="Z19" s="4">
        <f t="shared" si="8"/>
        <v>0</v>
      </c>
      <c r="AA19" s="5">
        <f t="shared" si="9"/>
        <v>0</v>
      </c>
      <c r="AB19" s="4">
        <f t="shared" si="10"/>
        <v>0</v>
      </c>
      <c r="AC19" s="20"/>
      <c r="AD19" s="21">
        <f t="shared" si="11"/>
        <v>0</v>
      </c>
    </row>
    <row r="20" spans="1:30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4">
        <f t="shared" si="6"/>
        <v>0</v>
      </c>
      <c r="M20" s="3"/>
      <c r="N20" s="2"/>
      <c r="O20" s="2"/>
      <c r="P20" s="2"/>
      <c r="Q20" s="2"/>
      <c r="R20" s="2"/>
      <c r="S20" s="4">
        <f t="shared" si="7"/>
        <v>0</v>
      </c>
      <c r="T20" s="3"/>
      <c r="U20" s="2"/>
      <c r="V20" s="2"/>
      <c r="W20" s="2"/>
      <c r="X20" s="2"/>
      <c r="Y20" s="2"/>
      <c r="Z20" s="4">
        <f t="shared" si="8"/>
        <v>0</v>
      </c>
      <c r="AA20" s="5">
        <f t="shared" si="9"/>
        <v>0</v>
      </c>
      <c r="AB20" s="4">
        <f t="shared" si="10"/>
        <v>0</v>
      </c>
      <c r="AC20" s="20"/>
      <c r="AD20" s="21">
        <f t="shared" si="11"/>
        <v>0</v>
      </c>
    </row>
    <row r="21" spans="1:30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4">
        <f t="shared" si="6"/>
        <v>0</v>
      </c>
      <c r="M21" s="3"/>
      <c r="N21" s="2"/>
      <c r="O21" s="2"/>
      <c r="P21" s="2"/>
      <c r="Q21" s="2"/>
      <c r="R21" s="2"/>
      <c r="S21" s="4">
        <f t="shared" si="7"/>
        <v>0</v>
      </c>
      <c r="T21" s="3"/>
      <c r="U21" s="2"/>
      <c r="V21" s="2"/>
      <c r="W21" s="2"/>
      <c r="X21" s="2"/>
      <c r="Y21" s="2"/>
      <c r="Z21" s="4">
        <f t="shared" si="8"/>
        <v>0</v>
      </c>
      <c r="AA21" s="5">
        <f t="shared" si="9"/>
        <v>0</v>
      </c>
      <c r="AB21" s="4">
        <f t="shared" si="10"/>
        <v>0</v>
      </c>
      <c r="AC21" s="20"/>
      <c r="AD21" s="21">
        <f t="shared" si="11"/>
        <v>0</v>
      </c>
    </row>
    <row r="22" spans="1:30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4">
        <f t="shared" si="6"/>
        <v>0</v>
      </c>
      <c r="M22" s="3"/>
      <c r="N22" s="2"/>
      <c r="O22" s="2"/>
      <c r="P22" s="2"/>
      <c r="Q22" s="2"/>
      <c r="R22" s="2"/>
      <c r="S22" s="4">
        <f t="shared" si="7"/>
        <v>0</v>
      </c>
      <c r="T22" s="3"/>
      <c r="U22" s="2"/>
      <c r="V22" s="2"/>
      <c r="W22" s="2"/>
      <c r="X22" s="2"/>
      <c r="Y22" s="2"/>
      <c r="Z22" s="4">
        <f>T22+U22+V22+W22+X22</f>
        <v>0</v>
      </c>
      <c r="AA22" s="5">
        <f t="shared" si="9"/>
        <v>0</v>
      </c>
      <c r="AB22" s="4">
        <f>L22+S22+Z22</f>
        <v>0</v>
      </c>
      <c r="AC22" s="20"/>
      <c r="AD22" s="21">
        <f t="shared" si="11"/>
        <v>0</v>
      </c>
    </row>
    <row r="23" spans="1:30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6"/>
        <v>0</v>
      </c>
      <c r="M23" s="3"/>
      <c r="N23" s="2"/>
      <c r="O23" s="2"/>
      <c r="P23" s="2"/>
      <c r="Q23" s="2"/>
      <c r="R23" s="2"/>
      <c r="S23" s="4">
        <f t="shared" si="7"/>
        <v>0</v>
      </c>
      <c r="T23" s="3"/>
      <c r="U23" s="2"/>
      <c r="V23" s="2"/>
      <c r="W23" s="2"/>
      <c r="X23" s="2"/>
      <c r="Y23" s="2"/>
      <c r="Z23" s="4">
        <f>T23+U23+V23+W23+X23</f>
        <v>0</v>
      </c>
      <c r="AA23" s="5">
        <f t="shared" si="9"/>
        <v>0</v>
      </c>
      <c r="AB23" s="4">
        <f>L23+S23+Z23</f>
        <v>0</v>
      </c>
      <c r="AC23" s="20"/>
      <c r="AD23" s="21">
        <f t="shared" si="11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6"/>
        <v>0</v>
      </c>
      <c r="M24" s="3"/>
      <c r="N24" s="2"/>
      <c r="O24" s="2"/>
      <c r="P24" s="2"/>
      <c r="Q24" s="2"/>
      <c r="R24" s="2"/>
      <c r="S24" s="4">
        <f t="shared" si="7"/>
        <v>0</v>
      </c>
      <c r="T24" s="3"/>
      <c r="U24" s="2"/>
      <c r="V24" s="2"/>
      <c r="W24" s="2"/>
      <c r="X24" s="2"/>
      <c r="Y24" s="2"/>
      <c r="Z24" s="4">
        <f t="shared" si="8"/>
        <v>0</v>
      </c>
      <c r="AA24" s="5">
        <f t="shared" si="9"/>
        <v>0</v>
      </c>
      <c r="AB24" s="4">
        <f t="shared" si="10"/>
        <v>0</v>
      </c>
      <c r="AC24" s="20"/>
      <c r="AD24" s="21">
        <f t="shared" si="11"/>
        <v>0</v>
      </c>
    </row>
    <row r="25" spans="1:30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4">
        <f t="shared" si="6"/>
        <v>0</v>
      </c>
      <c r="M25" s="3"/>
      <c r="N25" s="2"/>
      <c r="O25" s="2"/>
      <c r="P25" s="2"/>
      <c r="Q25" s="2"/>
      <c r="R25" s="2"/>
      <c r="S25" s="4">
        <f t="shared" si="7"/>
        <v>0</v>
      </c>
      <c r="T25" s="3"/>
      <c r="U25" s="2"/>
      <c r="V25" s="2"/>
      <c r="W25" s="2"/>
      <c r="X25" s="2"/>
      <c r="Y25" s="2"/>
      <c r="Z25" s="4">
        <f t="shared" si="8"/>
        <v>0</v>
      </c>
      <c r="AA25" s="5">
        <f t="shared" si="9"/>
        <v>0</v>
      </c>
      <c r="AB25" s="4">
        <f t="shared" si="10"/>
        <v>0</v>
      </c>
      <c r="AC25" s="20"/>
      <c r="AD25" s="21">
        <f t="shared" si="11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6"/>
        <v>0</v>
      </c>
      <c r="M26" s="3"/>
      <c r="N26" s="2"/>
      <c r="O26" s="2"/>
      <c r="P26" s="2"/>
      <c r="Q26" s="2"/>
      <c r="R26" s="2"/>
      <c r="S26" s="4">
        <f t="shared" si="7"/>
        <v>0</v>
      </c>
      <c r="T26" s="3"/>
      <c r="U26" s="2"/>
      <c r="V26" s="2"/>
      <c r="W26" s="2"/>
      <c r="X26" s="2"/>
      <c r="Y26" s="2"/>
      <c r="Z26" s="4">
        <f t="shared" si="8"/>
        <v>0</v>
      </c>
      <c r="AA26" s="5">
        <f t="shared" si="9"/>
        <v>0</v>
      </c>
      <c r="AB26" s="4">
        <f t="shared" si="10"/>
        <v>0</v>
      </c>
      <c r="AC26" s="20"/>
      <c r="AD26" s="21">
        <f t="shared" si="11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6"/>
        <v>0</v>
      </c>
      <c r="M27" s="3"/>
      <c r="N27" s="2"/>
      <c r="O27" s="2"/>
      <c r="P27" s="2"/>
      <c r="Q27" s="2"/>
      <c r="R27" s="2"/>
      <c r="S27" s="4">
        <f t="shared" si="7"/>
        <v>0</v>
      </c>
      <c r="T27" s="3"/>
      <c r="U27" s="2"/>
      <c r="V27" s="2"/>
      <c r="W27" s="2"/>
      <c r="X27" s="2"/>
      <c r="Y27" s="2"/>
      <c r="Z27" s="4">
        <f t="shared" si="8"/>
        <v>0</v>
      </c>
      <c r="AA27" s="5">
        <f t="shared" si="9"/>
        <v>0</v>
      </c>
      <c r="AB27" s="4">
        <f t="shared" si="10"/>
        <v>0</v>
      </c>
      <c r="AC27" s="20"/>
      <c r="AD27" s="21">
        <f t="shared" si="11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6"/>
        <v>0</v>
      </c>
      <c r="M28" s="3"/>
      <c r="N28" s="2"/>
      <c r="O28" s="2"/>
      <c r="P28" s="2"/>
      <c r="Q28" s="2"/>
      <c r="R28" s="2"/>
      <c r="S28" s="4">
        <f t="shared" si="7"/>
        <v>0</v>
      </c>
      <c r="T28" s="3"/>
      <c r="U28" s="2"/>
      <c r="V28" s="2"/>
      <c r="W28" s="2"/>
      <c r="X28" s="2"/>
      <c r="Y28" s="2"/>
      <c r="Z28" s="4">
        <f t="shared" si="8"/>
        <v>0</v>
      </c>
      <c r="AA28" s="5">
        <f t="shared" si="9"/>
        <v>0</v>
      </c>
      <c r="AB28" s="4">
        <f t="shared" si="10"/>
        <v>0</v>
      </c>
      <c r="AC28" s="20"/>
      <c r="AD28" s="21">
        <f t="shared" si="11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6"/>
        <v>0</v>
      </c>
      <c r="M29" s="3"/>
      <c r="N29" s="2"/>
      <c r="O29" s="2"/>
      <c r="P29" s="2"/>
      <c r="Q29" s="2"/>
      <c r="R29" s="2"/>
      <c r="S29" s="4">
        <f t="shared" si="7"/>
        <v>0</v>
      </c>
      <c r="T29" s="3"/>
      <c r="U29" s="2"/>
      <c r="V29" s="2"/>
      <c r="W29" s="2"/>
      <c r="X29" s="2"/>
      <c r="Y29" s="2"/>
      <c r="Z29" s="4">
        <f>T29+U29+V29+W29+X29</f>
        <v>0</v>
      </c>
      <c r="AA29" s="5">
        <f aca="true" t="shared" si="12" ref="AA29:AB31">K29+R29+Y29</f>
        <v>0</v>
      </c>
      <c r="AB29" s="4">
        <f t="shared" si="12"/>
        <v>0</v>
      </c>
      <c r="AC29" s="20"/>
      <c r="AD29" s="21">
        <f t="shared" si="11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6"/>
        <v>0</v>
      </c>
      <c r="M30" s="3"/>
      <c r="N30" s="2"/>
      <c r="O30" s="2"/>
      <c r="P30" s="2"/>
      <c r="Q30" s="2"/>
      <c r="R30" s="2"/>
      <c r="S30" s="4">
        <f t="shared" si="7"/>
        <v>0</v>
      </c>
      <c r="T30" s="3"/>
      <c r="U30" s="2"/>
      <c r="V30" s="2"/>
      <c r="W30" s="2"/>
      <c r="X30" s="2"/>
      <c r="Y30" s="2"/>
      <c r="Z30" s="4">
        <f>T30+U30+V30+W30+X30</f>
        <v>0</v>
      </c>
      <c r="AA30" s="5">
        <f t="shared" si="12"/>
        <v>0</v>
      </c>
      <c r="AB30" s="4">
        <f t="shared" si="12"/>
        <v>0</v>
      </c>
      <c r="AC30" s="20"/>
      <c r="AD30" s="21">
        <f t="shared" si="11"/>
        <v>0</v>
      </c>
    </row>
    <row r="31" spans="1:30" ht="12.75">
      <c r="A31" s="16"/>
      <c r="B31" s="17"/>
      <c r="C31" s="10"/>
      <c r="D31" s="10"/>
      <c r="E31" s="18"/>
      <c r="F31" s="3"/>
      <c r="G31" s="2"/>
      <c r="H31" s="2"/>
      <c r="I31" s="2"/>
      <c r="J31" s="2"/>
      <c r="K31" s="2"/>
      <c r="L31" s="4">
        <f t="shared" si="6"/>
        <v>0</v>
      </c>
      <c r="M31" s="3"/>
      <c r="N31" s="2"/>
      <c r="O31" s="2"/>
      <c r="P31" s="2"/>
      <c r="Q31" s="2"/>
      <c r="R31" s="2"/>
      <c r="S31" s="4">
        <f t="shared" si="7"/>
        <v>0</v>
      </c>
      <c r="T31" s="3"/>
      <c r="U31" s="2"/>
      <c r="V31" s="2"/>
      <c r="W31" s="2"/>
      <c r="X31" s="2"/>
      <c r="Y31" s="2"/>
      <c r="Z31" s="4">
        <f>T31+U31+V31+W31+X31</f>
        <v>0</v>
      </c>
      <c r="AA31" s="5">
        <f t="shared" si="12"/>
        <v>0</v>
      </c>
      <c r="AB31" s="4">
        <f t="shared" si="12"/>
        <v>0</v>
      </c>
      <c r="AC31" s="20"/>
      <c r="AD31" s="21">
        <f t="shared" si="11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6"/>
        <v>0</v>
      </c>
      <c r="M32" s="3"/>
      <c r="N32" s="2"/>
      <c r="O32" s="2"/>
      <c r="P32" s="2"/>
      <c r="Q32" s="2"/>
      <c r="R32" s="2"/>
      <c r="S32" s="4">
        <f t="shared" si="7"/>
        <v>0</v>
      </c>
      <c r="T32" s="3"/>
      <c r="U32" s="2"/>
      <c r="V32" s="2"/>
      <c r="W32" s="2"/>
      <c r="X32" s="2"/>
      <c r="Y32" s="2"/>
      <c r="Z32" s="4">
        <f t="shared" si="8"/>
        <v>0</v>
      </c>
      <c r="AA32" s="5">
        <f>K32+R32+Y32</f>
        <v>0</v>
      </c>
      <c r="AB32" s="4">
        <f t="shared" si="10"/>
        <v>0</v>
      </c>
      <c r="AC32" s="20"/>
      <c r="AD32" s="21">
        <f t="shared" si="11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6"/>
        <v>0</v>
      </c>
      <c r="M33" s="3"/>
      <c r="N33" s="2"/>
      <c r="O33" s="2"/>
      <c r="P33" s="2"/>
      <c r="Q33" s="2"/>
      <c r="R33" s="2"/>
      <c r="S33" s="4">
        <f t="shared" si="7"/>
        <v>0</v>
      </c>
      <c r="T33" s="3"/>
      <c r="U33" s="2"/>
      <c r="V33" s="2"/>
      <c r="W33" s="2"/>
      <c r="X33" s="2"/>
      <c r="Y33" s="2"/>
      <c r="Z33" s="4">
        <f t="shared" si="8"/>
        <v>0</v>
      </c>
      <c r="AA33" s="5">
        <f>K33+R33+Y33</f>
        <v>0</v>
      </c>
      <c r="AB33" s="4">
        <f t="shared" si="10"/>
        <v>0</v>
      </c>
      <c r="AC33" s="20"/>
      <c r="AD33" s="21">
        <f t="shared" si="11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6"/>
        <v>0</v>
      </c>
      <c r="M34" s="3"/>
      <c r="N34" s="2"/>
      <c r="O34" s="2"/>
      <c r="P34" s="2"/>
      <c r="Q34" s="2"/>
      <c r="R34" s="2"/>
      <c r="S34" s="4">
        <f t="shared" si="7"/>
        <v>0</v>
      </c>
      <c r="T34" s="3"/>
      <c r="U34" s="2"/>
      <c r="V34" s="2"/>
      <c r="W34" s="2"/>
      <c r="X34" s="2"/>
      <c r="Y34" s="2"/>
      <c r="Z34" s="4">
        <f t="shared" si="8"/>
        <v>0</v>
      </c>
      <c r="AA34" s="5">
        <f>K34+R34+Y34</f>
        <v>0</v>
      </c>
      <c r="AB34" s="4">
        <f t="shared" si="10"/>
        <v>0</v>
      </c>
      <c r="AC34" s="20"/>
      <c r="AD34" s="21">
        <f t="shared" si="11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6"/>
        <v>0</v>
      </c>
      <c r="M35" s="3"/>
      <c r="N35" s="2"/>
      <c r="O35" s="2"/>
      <c r="P35" s="2"/>
      <c r="Q35" s="2"/>
      <c r="R35" s="2"/>
      <c r="S35" s="4">
        <f t="shared" si="7"/>
        <v>0</v>
      </c>
      <c r="T35" s="3"/>
      <c r="U35" s="2"/>
      <c r="V35" s="2"/>
      <c r="W35" s="2"/>
      <c r="X35" s="2"/>
      <c r="Y35" s="2"/>
      <c r="Z35" s="4">
        <f t="shared" si="8"/>
        <v>0</v>
      </c>
      <c r="AA35" s="5">
        <f>K35+R35+Y35</f>
        <v>0</v>
      </c>
      <c r="AB35" s="4">
        <f t="shared" si="10"/>
        <v>0</v>
      </c>
      <c r="AC35" s="20"/>
      <c r="AD35" s="21">
        <f t="shared" si="11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6"/>
        <v>0</v>
      </c>
      <c r="M36" s="3"/>
      <c r="N36" s="2"/>
      <c r="O36" s="2"/>
      <c r="P36" s="2"/>
      <c r="Q36" s="2"/>
      <c r="R36" s="2"/>
      <c r="S36" s="4">
        <f t="shared" si="7"/>
        <v>0</v>
      </c>
      <c r="T36" s="3"/>
      <c r="U36" s="2"/>
      <c r="V36" s="2"/>
      <c r="W36" s="2"/>
      <c r="X36" s="2"/>
      <c r="Y36" s="2"/>
      <c r="Z36" s="4">
        <f t="shared" si="8"/>
        <v>0</v>
      </c>
      <c r="AA36" s="5">
        <f>K36+R36+Y36</f>
        <v>0</v>
      </c>
      <c r="AB36" s="4">
        <f t="shared" si="10"/>
        <v>0</v>
      </c>
      <c r="AC36" s="20"/>
      <c r="AD36" s="21">
        <f t="shared" si="11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aca="true" t="shared" si="13" ref="L37:L69">F37+G37+H37+I37+J37</f>
        <v>0</v>
      </c>
      <c r="M37" s="3"/>
      <c r="N37" s="2"/>
      <c r="O37" s="2"/>
      <c r="P37" s="2"/>
      <c r="Q37" s="2"/>
      <c r="R37" s="2"/>
      <c r="S37" s="4">
        <f aca="true" t="shared" si="14" ref="S37:S69">M37+N37+O37+P37+Q37</f>
        <v>0</v>
      </c>
      <c r="T37" s="3"/>
      <c r="U37" s="2"/>
      <c r="V37" s="2"/>
      <c r="W37" s="2"/>
      <c r="X37" s="2"/>
      <c r="Y37" s="2"/>
      <c r="Z37" s="4">
        <f aca="true" t="shared" si="15" ref="Z37:Z69">T37+U37+V37+W37+X37</f>
        <v>0</v>
      </c>
      <c r="AA37" s="5">
        <f aca="true" t="shared" si="16" ref="AA37:AA69">K37+R37+Y37</f>
        <v>0</v>
      </c>
      <c r="AB37" s="4">
        <f aca="true" t="shared" si="17" ref="AB37:AB69">L37+S37+Z37</f>
        <v>0</v>
      </c>
      <c r="AC37" s="20"/>
      <c r="AD37" s="21">
        <f t="shared" si="11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13"/>
        <v>0</v>
      </c>
      <c r="M38" s="3"/>
      <c r="N38" s="2"/>
      <c r="O38" s="2"/>
      <c r="P38" s="2"/>
      <c r="Q38" s="2"/>
      <c r="R38" s="2"/>
      <c r="S38" s="4">
        <f t="shared" si="14"/>
        <v>0</v>
      </c>
      <c r="T38" s="3"/>
      <c r="U38" s="2"/>
      <c r="V38" s="2"/>
      <c r="W38" s="2"/>
      <c r="X38" s="2"/>
      <c r="Y38" s="2"/>
      <c r="Z38" s="4">
        <f t="shared" si="15"/>
        <v>0</v>
      </c>
      <c r="AA38" s="5">
        <f t="shared" si="16"/>
        <v>0</v>
      </c>
      <c r="AB38" s="4">
        <f t="shared" si="17"/>
        <v>0</v>
      </c>
      <c r="AC38" s="20"/>
      <c r="AD38" s="21">
        <f t="shared" si="11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13"/>
        <v>0</v>
      </c>
      <c r="M39" s="3"/>
      <c r="N39" s="2"/>
      <c r="O39" s="2"/>
      <c r="P39" s="2"/>
      <c r="Q39" s="2"/>
      <c r="R39" s="2"/>
      <c r="S39" s="4">
        <f t="shared" si="14"/>
        <v>0</v>
      </c>
      <c r="T39" s="3"/>
      <c r="U39" s="2"/>
      <c r="V39" s="2"/>
      <c r="W39" s="2"/>
      <c r="X39" s="2"/>
      <c r="Y39" s="2"/>
      <c r="Z39" s="4">
        <f t="shared" si="15"/>
        <v>0</v>
      </c>
      <c r="AA39" s="5">
        <f t="shared" si="16"/>
        <v>0</v>
      </c>
      <c r="AB39" s="4">
        <f t="shared" si="17"/>
        <v>0</v>
      </c>
      <c r="AC39" s="20"/>
      <c r="AD39" s="21">
        <f t="shared" si="11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13"/>
        <v>0</v>
      </c>
      <c r="M40" s="3"/>
      <c r="N40" s="2"/>
      <c r="O40" s="2"/>
      <c r="P40" s="2"/>
      <c r="Q40" s="2"/>
      <c r="R40" s="2"/>
      <c r="S40" s="4">
        <f t="shared" si="14"/>
        <v>0</v>
      </c>
      <c r="T40" s="3"/>
      <c r="U40" s="2"/>
      <c r="V40" s="2"/>
      <c r="W40" s="2"/>
      <c r="X40" s="2"/>
      <c r="Y40" s="2"/>
      <c r="Z40" s="4">
        <f t="shared" si="15"/>
        <v>0</v>
      </c>
      <c r="AA40" s="5">
        <f t="shared" si="16"/>
        <v>0</v>
      </c>
      <c r="AB40" s="4">
        <f t="shared" si="17"/>
        <v>0</v>
      </c>
      <c r="AC40" s="20"/>
      <c r="AD40" s="21">
        <f t="shared" si="11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13"/>
        <v>0</v>
      </c>
      <c r="M41" s="3"/>
      <c r="N41" s="2"/>
      <c r="O41" s="2"/>
      <c r="P41" s="2"/>
      <c r="Q41" s="2"/>
      <c r="R41" s="2"/>
      <c r="S41" s="4">
        <f t="shared" si="14"/>
        <v>0</v>
      </c>
      <c r="T41" s="3"/>
      <c r="U41" s="2"/>
      <c r="V41" s="2"/>
      <c r="W41" s="2"/>
      <c r="X41" s="2"/>
      <c r="Y41" s="2"/>
      <c r="Z41" s="4">
        <f t="shared" si="15"/>
        <v>0</v>
      </c>
      <c r="AA41" s="5">
        <f t="shared" si="16"/>
        <v>0</v>
      </c>
      <c r="AB41" s="4">
        <f t="shared" si="17"/>
        <v>0</v>
      </c>
      <c r="AC41" s="20"/>
      <c r="AD41" s="21">
        <f t="shared" si="11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13"/>
        <v>0</v>
      </c>
      <c r="M42" s="3"/>
      <c r="N42" s="2"/>
      <c r="O42" s="2"/>
      <c r="P42" s="2"/>
      <c r="Q42" s="2"/>
      <c r="R42" s="2"/>
      <c r="S42" s="4">
        <f t="shared" si="14"/>
        <v>0</v>
      </c>
      <c r="T42" s="3"/>
      <c r="U42" s="2"/>
      <c r="V42" s="2"/>
      <c r="W42" s="2"/>
      <c r="X42" s="2"/>
      <c r="Y42" s="2"/>
      <c r="Z42" s="4">
        <f t="shared" si="15"/>
        <v>0</v>
      </c>
      <c r="AA42" s="5">
        <f t="shared" si="16"/>
        <v>0</v>
      </c>
      <c r="AB42" s="4">
        <f t="shared" si="17"/>
        <v>0</v>
      </c>
      <c r="AC42" s="20"/>
      <c r="AD42" s="21">
        <f t="shared" si="11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13"/>
        <v>0</v>
      </c>
      <c r="M43" s="3"/>
      <c r="N43" s="2"/>
      <c r="O43" s="2"/>
      <c r="P43" s="2"/>
      <c r="Q43" s="2"/>
      <c r="R43" s="2"/>
      <c r="S43" s="4">
        <f t="shared" si="14"/>
        <v>0</v>
      </c>
      <c r="T43" s="3"/>
      <c r="U43" s="2"/>
      <c r="V43" s="2"/>
      <c r="W43" s="2"/>
      <c r="X43" s="2"/>
      <c r="Y43" s="2"/>
      <c r="Z43" s="4">
        <f t="shared" si="15"/>
        <v>0</v>
      </c>
      <c r="AA43" s="5">
        <f t="shared" si="16"/>
        <v>0</v>
      </c>
      <c r="AB43" s="4">
        <f t="shared" si="17"/>
        <v>0</v>
      </c>
      <c r="AC43" s="20"/>
      <c r="AD43" s="21">
        <f t="shared" si="11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13"/>
        <v>0</v>
      </c>
      <c r="M44" s="3"/>
      <c r="N44" s="2"/>
      <c r="O44" s="2"/>
      <c r="P44" s="2"/>
      <c r="Q44" s="2"/>
      <c r="R44" s="2"/>
      <c r="S44" s="4">
        <f t="shared" si="14"/>
        <v>0</v>
      </c>
      <c r="T44" s="3"/>
      <c r="U44" s="2"/>
      <c r="V44" s="2"/>
      <c r="W44" s="2"/>
      <c r="X44" s="2"/>
      <c r="Y44" s="2"/>
      <c r="Z44" s="4">
        <f t="shared" si="15"/>
        <v>0</v>
      </c>
      <c r="AA44" s="5">
        <f t="shared" si="16"/>
        <v>0</v>
      </c>
      <c r="AB44" s="4">
        <f t="shared" si="17"/>
        <v>0</v>
      </c>
      <c r="AC44" s="20"/>
      <c r="AD44" s="21">
        <f t="shared" si="11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13"/>
        <v>0</v>
      </c>
      <c r="M45" s="3"/>
      <c r="N45" s="2"/>
      <c r="O45" s="2"/>
      <c r="P45" s="2"/>
      <c r="Q45" s="2"/>
      <c r="R45" s="2"/>
      <c r="S45" s="4">
        <f t="shared" si="14"/>
        <v>0</v>
      </c>
      <c r="T45" s="3"/>
      <c r="U45" s="2"/>
      <c r="V45" s="2"/>
      <c r="W45" s="2"/>
      <c r="X45" s="2"/>
      <c r="Y45" s="2"/>
      <c r="Z45" s="4">
        <f t="shared" si="15"/>
        <v>0</v>
      </c>
      <c r="AA45" s="5">
        <f t="shared" si="16"/>
        <v>0</v>
      </c>
      <c r="AB45" s="4">
        <f t="shared" si="17"/>
        <v>0</v>
      </c>
      <c r="AC45" s="20"/>
      <c r="AD45" s="21">
        <f t="shared" si="11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>F46+G46+H46+I46+J46</f>
        <v>0</v>
      </c>
      <c r="M46" s="3"/>
      <c r="N46" s="2"/>
      <c r="O46" s="2"/>
      <c r="P46" s="2"/>
      <c r="Q46" s="2"/>
      <c r="R46" s="2"/>
      <c r="S46" s="4">
        <f>M46+N46+O46+P46+Q46</f>
        <v>0</v>
      </c>
      <c r="T46" s="3"/>
      <c r="U46" s="2"/>
      <c r="V46" s="2"/>
      <c r="W46" s="2"/>
      <c r="X46" s="2"/>
      <c r="Y46" s="2"/>
      <c r="Z46" s="4">
        <f>T46+U46+V46+W46+X46</f>
        <v>0</v>
      </c>
      <c r="AA46" s="5">
        <f>K46+R46+Y46</f>
        <v>0</v>
      </c>
      <c r="AB46" s="4">
        <f>L46+S46+Z46</f>
        <v>0</v>
      </c>
      <c r="AC46" s="20"/>
      <c r="AD46" s="21">
        <f t="shared" si="11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>F47+G47+H47+I47+J47</f>
        <v>0</v>
      </c>
      <c r="M47" s="3"/>
      <c r="N47" s="2"/>
      <c r="O47" s="2"/>
      <c r="P47" s="2"/>
      <c r="Q47" s="2"/>
      <c r="R47" s="2"/>
      <c r="S47" s="4">
        <f>M47+N47+O47+P47+Q47</f>
        <v>0</v>
      </c>
      <c r="T47" s="3"/>
      <c r="U47" s="2"/>
      <c r="V47" s="2"/>
      <c r="W47" s="2"/>
      <c r="X47" s="2"/>
      <c r="Y47" s="2"/>
      <c r="Z47" s="4">
        <f>T47+U47+V47+W47+X47</f>
        <v>0</v>
      </c>
      <c r="AA47" s="5">
        <f>K47+R47+Y47</f>
        <v>0</v>
      </c>
      <c r="AB47" s="4">
        <f>L47+S47+Z47</f>
        <v>0</v>
      </c>
      <c r="AC47" s="20"/>
      <c r="AD47" s="21">
        <f t="shared" si="11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13"/>
        <v>0</v>
      </c>
      <c r="M48" s="3"/>
      <c r="N48" s="2"/>
      <c r="O48" s="2"/>
      <c r="P48" s="2"/>
      <c r="Q48" s="2"/>
      <c r="R48" s="2"/>
      <c r="S48" s="4">
        <f t="shared" si="14"/>
        <v>0</v>
      </c>
      <c r="T48" s="3"/>
      <c r="U48" s="2"/>
      <c r="V48" s="2"/>
      <c r="W48" s="2"/>
      <c r="X48" s="2"/>
      <c r="Y48" s="2"/>
      <c r="Z48" s="4">
        <f t="shared" si="15"/>
        <v>0</v>
      </c>
      <c r="AA48" s="5">
        <f t="shared" si="16"/>
        <v>0</v>
      </c>
      <c r="AB48" s="4">
        <f t="shared" si="17"/>
        <v>0</v>
      </c>
      <c r="AC48" s="20"/>
      <c r="AD48" s="21">
        <f t="shared" si="11"/>
        <v>0</v>
      </c>
    </row>
    <row r="49" spans="3:30" ht="12.75"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13"/>
        <v>0</v>
      </c>
      <c r="M49" s="3"/>
      <c r="N49" s="2"/>
      <c r="O49" s="2"/>
      <c r="P49" s="2"/>
      <c r="Q49" s="2"/>
      <c r="R49" s="2"/>
      <c r="S49" s="4">
        <f t="shared" si="14"/>
        <v>0</v>
      </c>
      <c r="T49" s="3"/>
      <c r="U49" s="2"/>
      <c r="V49" s="2"/>
      <c r="W49" s="2"/>
      <c r="X49" s="2"/>
      <c r="Y49" s="2"/>
      <c r="Z49" s="4">
        <f t="shared" si="15"/>
        <v>0</v>
      </c>
      <c r="AA49" s="5">
        <f>K49+R49+Y49</f>
        <v>0</v>
      </c>
      <c r="AB49" s="4">
        <f>L49+S49+Z49</f>
        <v>0</v>
      </c>
      <c r="AC49" s="20"/>
      <c r="AD49" s="21">
        <f t="shared" si="11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13"/>
        <v>0</v>
      </c>
      <c r="M50" s="3"/>
      <c r="N50" s="2"/>
      <c r="O50" s="2"/>
      <c r="P50" s="2"/>
      <c r="Q50" s="2"/>
      <c r="R50" s="2"/>
      <c r="S50" s="4">
        <f t="shared" si="14"/>
        <v>0</v>
      </c>
      <c r="T50" s="3"/>
      <c r="U50" s="2"/>
      <c r="V50" s="2"/>
      <c r="W50" s="2"/>
      <c r="X50" s="2"/>
      <c r="Y50" s="2"/>
      <c r="Z50" s="4">
        <f t="shared" si="15"/>
        <v>0</v>
      </c>
      <c r="AA50" s="5">
        <f t="shared" si="16"/>
        <v>0</v>
      </c>
      <c r="AB50" s="4">
        <f t="shared" si="17"/>
        <v>0</v>
      </c>
      <c r="AC50" s="20"/>
      <c r="AD50" s="21">
        <f t="shared" si="11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13"/>
        <v>0</v>
      </c>
      <c r="M51" s="3"/>
      <c r="N51" s="2"/>
      <c r="O51" s="2"/>
      <c r="P51" s="2"/>
      <c r="Q51" s="2"/>
      <c r="R51" s="2"/>
      <c r="S51" s="4">
        <f t="shared" si="14"/>
        <v>0</v>
      </c>
      <c r="T51" s="3"/>
      <c r="U51" s="2"/>
      <c r="V51" s="2"/>
      <c r="W51" s="2"/>
      <c r="X51" s="2"/>
      <c r="Y51" s="2"/>
      <c r="Z51" s="4">
        <f t="shared" si="15"/>
        <v>0</v>
      </c>
      <c r="AA51" s="5">
        <f t="shared" si="16"/>
        <v>0</v>
      </c>
      <c r="AB51" s="4">
        <f t="shared" si="17"/>
        <v>0</v>
      </c>
      <c r="AC51" s="20"/>
      <c r="AD51" s="21">
        <f t="shared" si="11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13"/>
        <v>0</v>
      </c>
      <c r="M52" s="3"/>
      <c r="N52" s="2"/>
      <c r="O52" s="2"/>
      <c r="P52" s="2"/>
      <c r="Q52" s="2"/>
      <c r="R52" s="2"/>
      <c r="S52" s="4">
        <f t="shared" si="14"/>
        <v>0</v>
      </c>
      <c r="T52" s="3"/>
      <c r="U52" s="2"/>
      <c r="V52" s="2"/>
      <c r="W52" s="2"/>
      <c r="X52" s="2"/>
      <c r="Y52" s="2"/>
      <c r="Z52" s="4">
        <f t="shared" si="15"/>
        <v>0</v>
      </c>
      <c r="AA52" s="5">
        <f t="shared" si="16"/>
        <v>0</v>
      </c>
      <c r="AB52" s="4">
        <f t="shared" si="17"/>
        <v>0</v>
      </c>
      <c r="AC52" s="20"/>
      <c r="AD52" s="21">
        <f t="shared" si="11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13"/>
        <v>0</v>
      </c>
      <c r="M53" s="3"/>
      <c r="N53" s="2"/>
      <c r="O53" s="2"/>
      <c r="P53" s="2"/>
      <c r="Q53" s="2"/>
      <c r="R53" s="2"/>
      <c r="S53" s="4">
        <f t="shared" si="14"/>
        <v>0</v>
      </c>
      <c r="T53" s="3"/>
      <c r="U53" s="2"/>
      <c r="V53" s="2"/>
      <c r="W53" s="2"/>
      <c r="X53" s="2"/>
      <c r="Y53" s="2"/>
      <c r="Z53" s="4">
        <f t="shared" si="15"/>
        <v>0</v>
      </c>
      <c r="AA53" s="5">
        <f t="shared" si="16"/>
        <v>0</v>
      </c>
      <c r="AB53" s="4">
        <f t="shared" si="17"/>
        <v>0</v>
      </c>
      <c r="AC53" s="20"/>
      <c r="AD53" s="21">
        <f t="shared" si="11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13"/>
        <v>0</v>
      </c>
      <c r="M54" s="3"/>
      <c r="N54" s="2"/>
      <c r="O54" s="2"/>
      <c r="P54" s="2"/>
      <c r="Q54" s="2"/>
      <c r="R54" s="2"/>
      <c r="S54" s="4">
        <f t="shared" si="14"/>
        <v>0</v>
      </c>
      <c r="T54" s="3"/>
      <c r="U54" s="2"/>
      <c r="V54" s="2"/>
      <c r="W54" s="2"/>
      <c r="X54" s="2"/>
      <c r="Y54" s="2"/>
      <c r="Z54" s="4">
        <f t="shared" si="15"/>
        <v>0</v>
      </c>
      <c r="AA54" s="5">
        <f t="shared" si="16"/>
        <v>0</v>
      </c>
      <c r="AB54" s="4">
        <f t="shared" si="17"/>
        <v>0</v>
      </c>
      <c r="AC54" s="20"/>
      <c r="AD54" s="21">
        <f t="shared" si="11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13"/>
        <v>0</v>
      </c>
      <c r="M55" s="3"/>
      <c r="N55" s="2"/>
      <c r="O55" s="2"/>
      <c r="P55" s="2"/>
      <c r="Q55" s="2"/>
      <c r="R55" s="2"/>
      <c r="S55" s="4">
        <f t="shared" si="14"/>
        <v>0</v>
      </c>
      <c r="T55" s="3"/>
      <c r="U55" s="2"/>
      <c r="V55" s="2"/>
      <c r="W55" s="2"/>
      <c r="X55" s="2"/>
      <c r="Y55" s="2"/>
      <c r="Z55" s="4">
        <f t="shared" si="15"/>
        <v>0</v>
      </c>
      <c r="AA55" s="5">
        <f t="shared" si="16"/>
        <v>0</v>
      </c>
      <c r="AB55" s="4">
        <f t="shared" si="17"/>
        <v>0</v>
      </c>
      <c r="AC55" s="20"/>
      <c r="AD55" s="21">
        <f t="shared" si="11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13"/>
        <v>0</v>
      </c>
      <c r="M56" s="3"/>
      <c r="N56" s="2"/>
      <c r="O56" s="2"/>
      <c r="P56" s="2"/>
      <c r="Q56" s="2"/>
      <c r="R56" s="2"/>
      <c r="S56" s="4">
        <f t="shared" si="14"/>
        <v>0</v>
      </c>
      <c r="T56" s="3"/>
      <c r="U56" s="2"/>
      <c r="V56" s="2"/>
      <c r="W56" s="2"/>
      <c r="X56" s="2"/>
      <c r="Y56" s="2"/>
      <c r="Z56" s="4">
        <f t="shared" si="15"/>
        <v>0</v>
      </c>
      <c r="AA56" s="5">
        <f t="shared" si="16"/>
        <v>0</v>
      </c>
      <c r="AB56" s="4">
        <f t="shared" si="17"/>
        <v>0</v>
      </c>
      <c r="AC56" s="20"/>
      <c r="AD56" s="21">
        <f t="shared" si="11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13"/>
        <v>0</v>
      </c>
      <c r="M57" s="3"/>
      <c r="N57" s="2"/>
      <c r="O57" s="2"/>
      <c r="P57" s="2"/>
      <c r="Q57" s="2"/>
      <c r="R57" s="2"/>
      <c r="S57" s="4">
        <f t="shared" si="14"/>
        <v>0</v>
      </c>
      <c r="T57" s="3"/>
      <c r="U57" s="2"/>
      <c r="V57" s="2"/>
      <c r="W57" s="2"/>
      <c r="X57" s="2"/>
      <c r="Y57" s="2"/>
      <c r="Z57" s="4">
        <f t="shared" si="15"/>
        <v>0</v>
      </c>
      <c r="AA57" s="5">
        <f t="shared" si="16"/>
        <v>0</v>
      </c>
      <c r="AB57" s="4">
        <f t="shared" si="17"/>
        <v>0</v>
      </c>
      <c r="AC57" s="20"/>
      <c r="AD57" s="21">
        <f t="shared" si="11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13"/>
        <v>0</v>
      </c>
      <c r="M58" s="3"/>
      <c r="N58" s="2"/>
      <c r="O58" s="2"/>
      <c r="P58" s="2"/>
      <c r="Q58" s="2"/>
      <c r="R58" s="2"/>
      <c r="S58" s="4">
        <f t="shared" si="14"/>
        <v>0</v>
      </c>
      <c r="T58" s="3"/>
      <c r="U58" s="2"/>
      <c r="V58" s="2"/>
      <c r="W58" s="2"/>
      <c r="X58" s="2"/>
      <c r="Y58" s="2"/>
      <c r="Z58" s="4">
        <f t="shared" si="15"/>
        <v>0</v>
      </c>
      <c r="AA58" s="5">
        <f t="shared" si="16"/>
        <v>0</v>
      </c>
      <c r="AB58" s="4">
        <f t="shared" si="17"/>
        <v>0</v>
      </c>
      <c r="AC58" s="20"/>
      <c r="AD58" s="21">
        <f t="shared" si="11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13"/>
        <v>0</v>
      </c>
      <c r="M59" s="3"/>
      <c r="N59" s="2"/>
      <c r="O59" s="2"/>
      <c r="P59" s="2"/>
      <c r="Q59" s="2"/>
      <c r="R59" s="2"/>
      <c r="S59" s="4">
        <f t="shared" si="14"/>
        <v>0</v>
      </c>
      <c r="T59" s="3"/>
      <c r="U59" s="2"/>
      <c r="V59" s="2"/>
      <c r="W59" s="2"/>
      <c r="X59" s="2"/>
      <c r="Y59" s="2"/>
      <c r="Z59" s="4">
        <f t="shared" si="15"/>
        <v>0</v>
      </c>
      <c r="AA59" s="5">
        <f t="shared" si="16"/>
        <v>0</v>
      </c>
      <c r="AB59" s="4">
        <f t="shared" si="17"/>
        <v>0</v>
      </c>
      <c r="AC59" s="20"/>
      <c r="AD59" s="21">
        <f t="shared" si="11"/>
        <v>0</v>
      </c>
    </row>
    <row r="60" spans="1:30" ht="12.75">
      <c r="A60" s="16"/>
      <c r="B60" s="17"/>
      <c r="C60" s="17"/>
      <c r="D60" s="10"/>
      <c r="E60" s="18"/>
      <c r="F60" s="3"/>
      <c r="G60" s="2"/>
      <c r="H60" s="2"/>
      <c r="I60" s="2"/>
      <c r="J60" s="2"/>
      <c r="K60" s="2"/>
      <c r="L60" s="4">
        <f t="shared" si="13"/>
        <v>0</v>
      </c>
      <c r="M60" s="3"/>
      <c r="N60" s="2"/>
      <c r="O60" s="2"/>
      <c r="P60" s="2"/>
      <c r="Q60" s="2"/>
      <c r="R60" s="2"/>
      <c r="S60" s="4">
        <f t="shared" si="14"/>
        <v>0</v>
      </c>
      <c r="T60" s="3"/>
      <c r="U60" s="2"/>
      <c r="V60" s="2"/>
      <c r="W60" s="2"/>
      <c r="X60" s="2"/>
      <c r="Y60" s="2"/>
      <c r="Z60" s="4">
        <f t="shared" si="15"/>
        <v>0</v>
      </c>
      <c r="AA60" s="5">
        <f t="shared" si="16"/>
        <v>0</v>
      </c>
      <c r="AB60" s="4">
        <f t="shared" si="17"/>
        <v>0</v>
      </c>
      <c r="AC60" s="20"/>
      <c r="AD60" s="21">
        <f t="shared" si="11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13"/>
        <v>0</v>
      </c>
      <c r="M61" s="3"/>
      <c r="N61" s="2"/>
      <c r="O61" s="2"/>
      <c r="P61" s="2"/>
      <c r="Q61" s="2"/>
      <c r="R61" s="2"/>
      <c r="S61" s="4">
        <f t="shared" si="14"/>
        <v>0</v>
      </c>
      <c r="T61" s="3"/>
      <c r="U61" s="2"/>
      <c r="V61" s="2"/>
      <c r="W61" s="2"/>
      <c r="X61" s="2"/>
      <c r="Y61" s="2"/>
      <c r="Z61" s="4">
        <f t="shared" si="15"/>
        <v>0</v>
      </c>
      <c r="AA61" s="5">
        <f t="shared" si="16"/>
        <v>0</v>
      </c>
      <c r="AB61" s="4">
        <f t="shared" si="17"/>
        <v>0</v>
      </c>
      <c r="AC61" s="20"/>
      <c r="AD61" s="21">
        <f t="shared" si="11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13"/>
        <v>0</v>
      </c>
      <c r="M62" s="3"/>
      <c r="N62" s="2"/>
      <c r="O62" s="2"/>
      <c r="P62" s="2"/>
      <c r="Q62" s="2"/>
      <c r="R62" s="2"/>
      <c r="S62" s="4">
        <f t="shared" si="14"/>
        <v>0</v>
      </c>
      <c r="T62" s="3"/>
      <c r="U62" s="2"/>
      <c r="V62" s="2"/>
      <c r="W62" s="2"/>
      <c r="X62" s="2"/>
      <c r="Y62" s="2"/>
      <c r="Z62" s="4">
        <f t="shared" si="15"/>
        <v>0</v>
      </c>
      <c r="AA62" s="5">
        <f t="shared" si="16"/>
        <v>0</v>
      </c>
      <c r="AB62" s="4">
        <f t="shared" si="17"/>
        <v>0</v>
      </c>
      <c r="AC62" s="20"/>
      <c r="AD62" s="21">
        <f t="shared" si="11"/>
        <v>0</v>
      </c>
    </row>
    <row r="63" spans="1:30" ht="12.75">
      <c r="A63" s="16"/>
      <c r="B63" s="17"/>
      <c r="C63" s="10"/>
      <c r="D63" s="10"/>
      <c r="E63" s="18"/>
      <c r="F63" s="3"/>
      <c r="G63" s="2"/>
      <c r="H63" s="2"/>
      <c r="I63" s="2"/>
      <c r="J63" s="2"/>
      <c r="K63" s="2"/>
      <c r="L63" s="4">
        <f t="shared" si="13"/>
        <v>0</v>
      </c>
      <c r="M63" s="3"/>
      <c r="N63" s="2"/>
      <c r="O63" s="2"/>
      <c r="P63" s="2"/>
      <c r="Q63" s="2"/>
      <c r="R63" s="2"/>
      <c r="S63" s="4">
        <f t="shared" si="14"/>
        <v>0</v>
      </c>
      <c r="T63" s="3"/>
      <c r="U63" s="2"/>
      <c r="V63" s="2"/>
      <c r="W63" s="2"/>
      <c r="X63" s="2"/>
      <c r="Y63" s="2"/>
      <c r="Z63" s="4">
        <f t="shared" si="15"/>
        <v>0</v>
      </c>
      <c r="AA63" s="5">
        <f t="shared" si="16"/>
        <v>0</v>
      </c>
      <c r="AB63" s="4">
        <f t="shared" si="17"/>
        <v>0</v>
      </c>
      <c r="AC63" s="20"/>
      <c r="AD63" s="21">
        <f t="shared" si="11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13"/>
        <v>0</v>
      </c>
      <c r="M64" s="3"/>
      <c r="N64" s="2"/>
      <c r="O64" s="2"/>
      <c r="P64" s="2"/>
      <c r="Q64" s="2"/>
      <c r="R64" s="2"/>
      <c r="S64" s="4">
        <f t="shared" si="14"/>
        <v>0</v>
      </c>
      <c r="T64" s="3"/>
      <c r="U64" s="2"/>
      <c r="V64" s="2"/>
      <c r="W64" s="2"/>
      <c r="X64" s="2"/>
      <c r="Y64" s="2"/>
      <c r="Z64" s="4">
        <f t="shared" si="15"/>
        <v>0</v>
      </c>
      <c r="AA64" s="5">
        <f t="shared" si="16"/>
        <v>0</v>
      </c>
      <c r="AB64" s="4">
        <f t="shared" si="17"/>
        <v>0</v>
      </c>
      <c r="AC64" s="20"/>
      <c r="AD64" s="21">
        <f t="shared" si="11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13"/>
        <v>0</v>
      </c>
      <c r="M65" s="3"/>
      <c r="N65" s="2"/>
      <c r="O65" s="2"/>
      <c r="P65" s="2"/>
      <c r="Q65" s="2"/>
      <c r="R65" s="2"/>
      <c r="S65" s="4">
        <f t="shared" si="14"/>
        <v>0</v>
      </c>
      <c r="T65" s="3"/>
      <c r="U65" s="2"/>
      <c r="V65" s="2"/>
      <c r="W65" s="2"/>
      <c r="X65" s="2"/>
      <c r="Y65" s="2"/>
      <c r="Z65" s="4">
        <f t="shared" si="15"/>
        <v>0</v>
      </c>
      <c r="AA65" s="5">
        <f t="shared" si="16"/>
        <v>0</v>
      </c>
      <c r="AB65" s="4">
        <f t="shared" si="17"/>
        <v>0</v>
      </c>
      <c r="AC65" s="20"/>
      <c r="AD65" s="21">
        <f t="shared" si="11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13"/>
        <v>0</v>
      </c>
      <c r="M66" s="3"/>
      <c r="N66" s="2"/>
      <c r="O66" s="2"/>
      <c r="P66" s="2"/>
      <c r="Q66" s="2"/>
      <c r="R66" s="2"/>
      <c r="S66" s="4">
        <f t="shared" si="14"/>
        <v>0</v>
      </c>
      <c r="T66" s="3"/>
      <c r="U66" s="2"/>
      <c r="V66" s="2"/>
      <c r="W66" s="2"/>
      <c r="X66" s="2"/>
      <c r="Y66" s="2"/>
      <c r="Z66" s="4">
        <f t="shared" si="15"/>
        <v>0</v>
      </c>
      <c r="AA66" s="5">
        <f t="shared" si="16"/>
        <v>0</v>
      </c>
      <c r="AB66" s="4">
        <f t="shared" si="17"/>
        <v>0</v>
      </c>
      <c r="AC66" s="20"/>
      <c r="AD66" s="21">
        <f t="shared" si="11"/>
        <v>0</v>
      </c>
    </row>
    <row r="67" spans="1:30" ht="12.75">
      <c r="A67" s="16"/>
      <c r="B67" s="17"/>
      <c r="C67" s="10"/>
      <c r="D67" s="17"/>
      <c r="E67" s="18"/>
      <c r="F67" s="3"/>
      <c r="G67" s="2"/>
      <c r="H67" s="2"/>
      <c r="I67" s="2"/>
      <c r="J67" s="2"/>
      <c r="K67" s="2"/>
      <c r="L67" s="4">
        <f t="shared" si="13"/>
        <v>0</v>
      </c>
      <c r="M67" s="3"/>
      <c r="N67" s="2"/>
      <c r="O67" s="2"/>
      <c r="P67" s="2"/>
      <c r="Q67" s="2"/>
      <c r="R67" s="2"/>
      <c r="S67" s="4">
        <f t="shared" si="14"/>
        <v>0</v>
      </c>
      <c r="T67" s="3"/>
      <c r="U67" s="2"/>
      <c r="V67" s="2"/>
      <c r="W67" s="2"/>
      <c r="X67" s="2"/>
      <c r="Y67" s="2"/>
      <c r="Z67" s="4">
        <f t="shared" si="15"/>
        <v>0</v>
      </c>
      <c r="AA67" s="5">
        <f t="shared" si="16"/>
        <v>0</v>
      </c>
      <c r="AB67" s="4">
        <f t="shared" si="17"/>
        <v>0</v>
      </c>
      <c r="AC67" s="20"/>
      <c r="AD67" s="21">
        <f t="shared" si="11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13"/>
        <v>0</v>
      </c>
      <c r="M68" s="3"/>
      <c r="N68" s="2"/>
      <c r="O68" s="2"/>
      <c r="P68" s="2"/>
      <c r="Q68" s="2"/>
      <c r="R68" s="2"/>
      <c r="S68" s="4">
        <f t="shared" si="14"/>
        <v>0</v>
      </c>
      <c r="T68" s="3"/>
      <c r="U68" s="2"/>
      <c r="V68" s="2"/>
      <c r="W68" s="2"/>
      <c r="X68" s="2"/>
      <c r="Y68" s="2"/>
      <c r="Z68" s="4">
        <f t="shared" si="15"/>
        <v>0</v>
      </c>
      <c r="AA68" s="5">
        <f t="shared" si="16"/>
        <v>0</v>
      </c>
      <c r="AB68" s="4">
        <f t="shared" si="17"/>
        <v>0</v>
      </c>
      <c r="AC68" s="20"/>
      <c r="AD68" s="21">
        <f t="shared" si="11"/>
        <v>0</v>
      </c>
    </row>
    <row r="69" spans="1:30" ht="15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13"/>
        <v>0</v>
      </c>
      <c r="M69" s="3"/>
      <c r="N69" s="2"/>
      <c r="O69" s="2"/>
      <c r="P69" s="2"/>
      <c r="Q69" s="2"/>
      <c r="R69" s="2"/>
      <c r="S69" s="4">
        <f t="shared" si="14"/>
        <v>0</v>
      </c>
      <c r="T69" s="3"/>
      <c r="U69" s="2"/>
      <c r="V69" s="2"/>
      <c r="W69" s="2"/>
      <c r="X69" s="2"/>
      <c r="Y69" s="2"/>
      <c r="Z69" s="4">
        <f t="shared" si="15"/>
        <v>0</v>
      </c>
      <c r="AA69" s="5">
        <f t="shared" si="16"/>
        <v>0</v>
      </c>
      <c r="AB69" s="4">
        <f t="shared" si="17"/>
        <v>0</v>
      </c>
      <c r="AC69" s="19"/>
      <c r="AD69" s="21">
        <f aca="true" t="shared" si="18" ref="AD69:AD88">(AB69/75)*100</f>
        <v>0</v>
      </c>
    </row>
    <row r="70" spans="1:30" ht="15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aca="true" t="shared" si="19" ref="L70:L88">F70+G70+H70+I70+J70</f>
        <v>0</v>
      </c>
      <c r="M70" s="3"/>
      <c r="N70" s="2"/>
      <c r="O70" s="2"/>
      <c r="P70" s="2"/>
      <c r="Q70" s="2"/>
      <c r="R70" s="2"/>
      <c r="S70" s="4">
        <f aca="true" t="shared" si="20" ref="S70:S88">M70+N70+O70+P70+Q70</f>
        <v>0</v>
      </c>
      <c r="T70" s="3"/>
      <c r="U70" s="2"/>
      <c r="V70" s="2"/>
      <c r="W70" s="2"/>
      <c r="X70" s="2"/>
      <c r="Y70" s="2"/>
      <c r="Z70" s="4">
        <f aca="true" t="shared" si="21" ref="Z70:Z88">T70+U70+V70+W70+X70</f>
        <v>0</v>
      </c>
      <c r="AA70" s="5">
        <f aca="true" t="shared" si="22" ref="AA70:AA88">K70+R70+Y70</f>
        <v>0</v>
      </c>
      <c r="AB70" s="4">
        <f aca="true" t="shared" si="23" ref="AB70:AB88">L70+S70+Z70</f>
        <v>0</v>
      </c>
      <c r="AC70" s="19"/>
      <c r="AD70" s="21">
        <f t="shared" si="18"/>
        <v>0</v>
      </c>
    </row>
    <row r="71" spans="1:30" ht="15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19"/>
        <v>0</v>
      </c>
      <c r="M71" s="3"/>
      <c r="N71" s="2"/>
      <c r="O71" s="2"/>
      <c r="P71" s="2"/>
      <c r="Q71" s="2"/>
      <c r="R71" s="2"/>
      <c r="S71" s="4">
        <f t="shared" si="20"/>
        <v>0</v>
      </c>
      <c r="T71" s="3"/>
      <c r="U71" s="2"/>
      <c r="V71" s="2"/>
      <c r="W71" s="2"/>
      <c r="X71" s="2"/>
      <c r="Y71" s="2"/>
      <c r="Z71" s="4">
        <f t="shared" si="21"/>
        <v>0</v>
      </c>
      <c r="AA71" s="5">
        <f t="shared" si="22"/>
        <v>0</v>
      </c>
      <c r="AB71" s="4">
        <f t="shared" si="23"/>
        <v>0</v>
      </c>
      <c r="AC71" s="19"/>
      <c r="AD71" s="21">
        <f t="shared" si="18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19"/>
        <v>0</v>
      </c>
      <c r="M72" s="3"/>
      <c r="N72" s="2"/>
      <c r="O72" s="2"/>
      <c r="P72" s="2"/>
      <c r="Q72" s="2"/>
      <c r="R72" s="2"/>
      <c r="S72" s="4">
        <f t="shared" si="20"/>
        <v>0</v>
      </c>
      <c r="T72" s="3"/>
      <c r="U72" s="2"/>
      <c r="V72" s="2"/>
      <c r="W72" s="2"/>
      <c r="X72" s="2"/>
      <c r="Y72" s="2"/>
      <c r="Z72" s="4">
        <f t="shared" si="21"/>
        <v>0</v>
      </c>
      <c r="AA72" s="5">
        <f t="shared" si="22"/>
        <v>0</v>
      </c>
      <c r="AB72" s="4">
        <f t="shared" si="23"/>
        <v>0</v>
      </c>
      <c r="AC72" s="20"/>
      <c r="AD72" s="21">
        <f t="shared" si="18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19"/>
        <v>0</v>
      </c>
      <c r="M73" s="3"/>
      <c r="N73" s="2"/>
      <c r="O73" s="2"/>
      <c r="P73" s="2"/>
      <c r="Q73" s="2"/>
      <c r="R73" s="2"/>
      <c r="S73" s="4">
        <f t="shared" si="20"/>
        <v>0</v>
      </c>
      <c r="T73" s="3"/>
      <c r="U73" s="2"/>
      <c r="V73" s="2"/>
      <c r="W73" s="2"/>
      <c r="X73" s="2"/>
      <c r="Y73" s="2"/>
      <c r="Z73" s="4">
        <f t="shared" si="21"/>
        <v>0</v>
      </c>
      <c r="AA73" s="5">
        <f t="shared" si="22"/>
        <v>0</v>
      </c>
      <c r="AB73" s="4">
        <f t="shared" si="23"/>
        <v>0</v>
      </c>
      <c r="AC73" s="20"/>
      <c r="AD73" s="21">
        <f t="shared" si="18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19"/>
        <v>0</v>
      </c>
      <c r="M74" s="3"/>
      <c r="N74" s="2"/>
      <c r="O74" s="2"/>
      <c r="P74" s="2"/>
      <c r="Q74" s="2"/>
      <c r="R74" s="2"/>
      <c r="S74" s="4">
        <f t="shared" si="20"/>
        <v>0</v>
      </c>
      <c r="T74" s="3"/>
      <c r="U74" s="2"/>
      <c r="V74" s="2"/>
      <c r="W74" s="2"/>
      <c r="X74" s="2"/>
      <c r="Y74" s="2"/>
      <c r="Z74" s="4">
        <f t="shared" si="21"/>
        <v>0</v>
      </c>
      <c r="AA74" s="5">
        <f t="shared" si="22"/>
        <v>0</v>
      </c>
      <c r="AB74" s="4">
        <f t="shared" si="23"/>
        <v>0</v>
      </c>
      <c r="AC74" s="20"/>
      <c r="AD74" s="21">
        <f t="shared" si="18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19"/>
        <v>0</v>
      </c>
      <c r="M75" s="3"/>
      <c r="N75" s="2"/>
      <c r="O75" s="2"/>
      <c r="P75" s="2"/>
      <c r="Q75" s="2"/>
      <c r="R75" s="2"/>
      <c r="S75" s="4">
        <f t="shared" si="20"/>
        <v>0</v>
      </c>
      <c r="T75" s="3"/>
      <c r="U75" s="2"/>
      <c r="V75" s="2"/>
      <c r="W75" s="2"/>
      <c r="X75" s="2"/>
      <c r="Y75" s="2"/>
      <c r="Z75" s="4">
        <f t="shared" si="21"/>
        <v>0</v>
      </c>
      <c r="AA75" s="5">
        <f t="shared" si="22"/>
        <v>0</v>
      </c>
      <c r="AB75" s="4">
        <f t="shared" si="23"/>
        <v>0</v>
      </c>
      <c r="AC75" s="20"/>
      <c r="AD75" s="21">
        <f t="shared" si="18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19"/>
        <v>0</v>
      </c>
      <c r="M76" s="3"/>
      <c r="N76" s="2"/>
      <c r="O76" s="2"/>
      <c r="P76" s="2"/>
      <c r="Q76" s="2"/>
      <c r="R76" s="2"/>
      <c r="S76" s="4">
        <f t="shared" si="20"/>
        <v>0</v>
      </c>
      <c r="T76" s="3"/>
      <c r="U76" s="2"/>
      <c r="V76" s="2"/>
      <c r="W76" s="2"/>
      <c r="X76" s="2"/>
      <c r="Y76" s="2"/>
      <c r="Z76" s="4">
        <f t="shared" si="21"/>
        <v>0</v>
      </c>
      <c r="AA76" s="5">
        <f t="shared" si="22"/>
        <v>0</v>
      </c>
      <c r="AB76" s="4">
        <f t="shared" si="23"/>
        <v>0</v>
      </c>
      <c r="AC76" s="20"/>
      <c r="AD76" s="21">
        <f t="shared" si="18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19"/>
        <v>0</v>
      </c>
      <c r="M77" s="3"/>
      <c r="N77" s="2"/>
      <c r="O77" s="2"/>
      <c r="P77" s="2"/>
      <c r="Q77" s="2"/>
      <c r="R77" s="2"/>
      <c r="S77" s="4">
        <f t="shared" si="20"/>
        <v>0</v>
      </c>
      <c r="T77" s="3"/>
      <c r="U77" s="2"/>
      <c r="V77" s="2"/>
      <c r="W77" s="2"/>
      <c r="X77" s="2"/>
      <c r="Y77" s="2"/>
      <c r="Z77" s="4">
        <f t="shared" si="21"/>
        <v>0</v>
      </c>
      <c r="AA77" s="5">
        <f t="shared" si="22"/>
        <v>0</v>
      </c>
      <c r="AB77" s="4">
        <f t="shared" si="23"/>
        <v>0</v>
      </c>
      <c r="AC77" s="20"/>
      <c r="AD77" s="21">
        <f t="shared" si="18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19"/>
        <v>0</v>
      </c>
      <c r="M78" s="3"/>
      <c r="N78" s="2"/>
      <c r="O78" s="2"/>
      <c r="P78" s="2"/>
      <c r="Q78" s="2"/>
      <c r="R78" s="2"/>
      <c r="S78" s="4">
        <f t="shared" si="20"/>
        <v>0</v>
      </c>
      <c r="T78" s="3"/>
      <c r="U78" s="2"/>
      <c r="V78" s="2"/>
      <c r="W78" s="2"/>
      <c r="X78" s="2"/>
      <c r="Y78" s="2"/>
      <c r="Z78" s="4">
        <f t="shared" si="21"/>
        <v>0</v>
      </c>
      <c r="AA78" s="5">
        <f t="shared" si="22"/>
        <v>0</v>
      </c>
      <c r="AB78" s="4">
        <f t="shared" si="23"/>
        <v>0</v>
      </c>
      <c r="AC78" s="20"/>
      <c r="AD78" s="21">
        <f t="shared" si="18"/>
        <v>0</v>
      </c>
    </row>
    <row r="79" spans="1:30" ht="12.75">
      <c r="A79" s="16"/>
      <c r="B79" s="17"/>
      <c r="C79" s="10"/>
      <c r="D79" s="10"/>
      <c r="E79" s="18"/>
      <c r="F79" s="3"/>
      <c r="G79" s="2"/>
      <c r="H79" s="2"/>
      <c r="I79" s="2"/>
      <c r="J79" s="2"/>
      <c r="K79" s="2"/>
      <c r="L79" s="4">
        <f t="shared" si="19"/>
        <v>0</v>
      </c>
      <c r="M79" s="3"/>
      <c r="N79" s="2"/>
      <c r="O79" s="2"/>
      <c r="P79" s="2"/>
      <c r="Q79" s="2"/>
      <c r="R79" s="2"/>
      <c r="S79" s="4">
        <f t="shared" si="20"/>
        <v>0</v>
      </c>
      <c r="T79" s="3"/>
      <c r="U79" s="2"/>
      <c r="V79" s="2"/>
      <c r="W79" s="2"/>
      <c r="X79" s="2"/>
      <c r="Y79" s="2"/>
      <c r="Z79" s="4">
        <f t="shared" si="21"/>
        <v>0</v>
      </c>
      <c r="AA79" s="5">
        <f t="shared" si="22"/>
        <v>0</v>
      </c>
      <c r="AB79" s="4">
        <f t="shared" si="23"/>
        <v>0</v>
      </c>
      <c r="AC79" s="20"/>
      <c r="AD79" s="21">
        <f t="shared" si="18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19"/>
        <v>0</v>
      </c>
      <c r="M80" s="3"/>
      <c r="N80" s="2"/>
      <c r="O80" s="2"/>
      <c r="P80" s="2"/>
      <c r="Q80" s="2"/>
      <c r="R80" s="2"/>
      <c r="S80" s="4">
        <f t="shared" si="20"/>
        <v>0</v>
      </c>
      <c r="T80" s="3"/>
      <c r="U80" s="2"/>
      <c r="V80" s="2"/>
      <c r="W80" s="2"/>
      <c r="X80" s="2"/>
      <c r="Y80" s="2"/>
      <c r="Z80" s="4">
        <f t="shared" si="21"/>
        <v>0</v>
      </c>
      <c r="AA80" s="5">
        <f t="shared" si="22"/>
        <v>0</v>
      </c>
      <c r="AB80" s="4">
        <f t="shared" si="23"/>
        <v>0</v>
      </c>
      <c r="AC80" s="20"/>
      <c r="AD80" s="21">
        <f t="shared" si="18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19"/>
        <v>0</v>
      </c>
      <c r="M81" s="3"/>
      <c r="N81" s="2"/>
      <c r="O81" s="2"/>
      <c r="P81" s="2"/>
      <c r="Q81" s="2"/>
      <c r="R81" s="2"/>
      <c r="S81" s="4">
        <f t="shared" si="20"/>
        <v>0</v>
      </c>
      <c r="T81" s="3"/>
      <c r="U81" s="2"/>
      <c r="V81" s="2"/>
      <c r="W81" s="2"/>
      <c r="X81" s="2"/>
      <c r="Y81" s="2"/>
      <c r="Z81" s="4">
        <f t="shared" si="21"/>
        <v>0</v>
      </c>
      <c r="AA81" s="5">
        <f t="shared" si="22"/>
        <v>0</v>
      </c>
      <c r="AB81" s="4">
        <f t="shared" si="23"/>
        <v>0</v>
      </c>
      <c r="AC81" s="20"/>
      <c r="AD81" s="21">
        <f t="shared" si="18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19"/>
        <v>0</v>
      </c>
      <c r="M82" s="3"/>
      <c r="N82" s="2"/>
      <c r="O82" s="2"/>
      <c r="P82" s="2"/>
      <c r="Q82" s="2"/>
      <c r="R82" s="2"/>
      <c r="S82" s="4">
        <f t="shared" si="20"/>
        <v>0</v>
      </c>
      <c r="T82" s="3"/>
      <c r="U82" s="2"/>
      <c r="V82" s="2"/>
      <c r="W82" s="2"/>
      <c r="X82" s="2"/>
      <c r="Y82" s="2"/>
      <c r="Z82" s="4">
        <f t="shared" si="21"/>
        <v>0</v>
      </c>
      <c r="AA82" s="5">
        <f t="shared" si="22"/>
        <v>0</v>
      </c>
      <c r="AB82" s="4">
        <f t="shared" si="23"/>
        <v>0</v>
      </c>
      <c r="AC82" s="20"/>
      <c r="AD82" s="21">
        <f t="shared" si="18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19"/>
        <v>0</v>
      </c>
      <c r="M83" s="3"/>
      <c r="N83" s="2"/>
      <c r="O83" s="2"/>
      <c r="P83" s="2"/>
      <c r="Q83" s="2"/>
      <c r="R83" s="2"/>
      <c r="S83" s="4">
        <f t="shared" si="20"/>
        <v>0</v>
      </c>
      <c r="T83" s="3"/>
      <c r="U83" s="2"/>
      <c r="V83" s="2"/>
      <c r="W83" s="2"/>
      <c r="X83" s="2"/>
      <c r="Y83" s="2"/>
      <c r="Z83" s="4">
        <f t="shared" si="21"/>
        <v>0</v>
      </c>
      <c r="AA83" s="5">
        <f t="shared" si="22"/>
        <v>0</v>
      </c>
      <c r="AB83" s="4">
        <f t="shared" si="23"/>
        <v>0</v>
      </c>
      <c r="AC83" s="20"/>
      <c r="AD83" s="21">
        <f t="shared" si="18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19"/>
        <v>0</v>
      </c>
      <c r="M84" s="3"/>
      <c r="N84" s="2"/>
      <c r="O84" s="2"/>
      <c r="P84" s="2"/>
      <c r="Q84" s="2"/>
      <c r="R84" s="2"/>
      <c r="S84" s="4">
        <f t="shared" si="20"/>
        <v>0</v>
      </c>
      <c r="T84" s="3"/>
      <c r="U84" s="2"/>
      <c r="V84" s="2"/>
      <c r="W84" s="2"/>
      <c r="X84" s="2"/>
      <c r="Y84" s="2"/>
      <c r="Z84" s="4">
        <f t="shared" si="21"/>
        <v>0</v>
      </c>
      <c r="AA84" s="5">
        <f t="shared" si="22"/>
        <v>0</v>
      </c>
      <c r="AB84" s="4">
        <f t="shared" si="23"/>
        <v>0</v>
      </c>
      <c r="AC84" s="20"/>
      <c r="AD84" s="21">
        <f t="shared" si="18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19"/>
        <v>0</v>
      </c>
      <c r="M85" s="3"/>
      <c r="N85" s="2"/>
      <c r="O85" s="2"/>
      <c r="P85" s="2"/>
      <c r="Q85" s="2"/>
      <c r="R85" s="2"/>
      <c r="S85" s="4">
        <f t="shared" si="20"/>
        <v>0</v>
      </c>
      <c r="T85" s="3"/>
      <c r="U85" s="2"/>
      <c r="V85" s="2"/>
      <c r="W85" s="2"/>
      <c r="X85" s="2"/>
      <c r="Y85" s="2"/>
      <c r="Z85" s="4">
        <f t="shared" si="21"/>
        <v>0</v>
      </c>
      <c r="AA85" s="5">
        <f t="shared" si="22"/>
        <v>0</v>
      </c>
      <c r="AB85" s="4">
        <f t="shared" si="23"/>
        <v>0</v>
      </c>
      <c r="AC85" s="20"/>
      <c r="AD85" s="21">
        <f t="shared" si="18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19"/>
        <v>0</v>
      </c>
      <c r="M86" s="3"/>
      <c r="N86" s="2"/>
      <c r="O86" s="2"/>
      <c r="P86" s="2"/>
      <c r="Q86" s="2"/>
      <c r="R86" s="2"/>
      <c r="S86" s="4">
        <f t="shared" si="20"/>
        <v>0</v>
      </c>
      <c r="T86" s="3"/>
      <c r="U86" s="2"/>
      <c r="V86" s="2"/>
      <c r="W86" s="2"/>
      <c r="X86" s="2"/>
      <c r="Y86" s="2"/>
      <c r="Z86" s="4">
        <f t="shared" si="21"/>
        <v>0</v>
      </c>
      <c r="AA86" s="5">
        <f t="shared" si="22"/>
        <v>0</v>
      </c>
      <c r="AB86" s="4">
        <f t="shared" si="23"/>
        <v>0</v>
      </c>
      <c r="AC86" s="20"/>
      <c r="AD86" s="21">
        <f t="shared" si="18"/>
        <v>0</v>
      </c>
    </row>
    <row r="87" spans="1:30" ht="12.75">
      <c r="A87" s="16"/>
      <c r="B87" s="17"/>
      <c r="C87" s="17"/>
      <c r="D87" s="17"/>
      <c r="E87" s="18"/>
      <c r="F87" s="3"/>
      <c r="G87" s="2"/>
      <c r="H87" s="2"/>
      <c r="I87" s="2"/>
      <c r="J87" s="2"/>
      <c r="K87" s="2"/>
      <c r="L87" s="4">
        <f t="shared" si="19"/>
        <v>0</v>
      </c>
      <c r="M87" s="3"/>
      <c r="N87" s="2"/>
      <c r="O87" s="2"/>
      <c r="P87" s="2"/>
      <c r="Q87" s="2"/>
      <c r="R87" s="2"/>
      <c r="S87" s="4">
        <f t="shared" si="20"/>
        <v>0</v>
      </c>
      <c r="T87" s="3"/>
      <c r="U87" s="2"/>
      <c r="V87" s="2"/>
      <c r="W87" s="2"/>
      <c r="X87" s="2"/>
      <c r="Y87" s="2"/>
      <c r="Z87" s="4">
        <f t="shared" si="21"/>
        <v>0</v>
      </c>
      <c r="AA87" s="5">
        <f t="shared" si="22"/>
        <v>0</v>
      </c>
      <c r="AB87" s="4">
        <f t="shared" si="23"/>
        <v>0</v>
      </c>
      <c r="AC87" s="20"/>
      <c r="AD87" s="21">
        <f t="shared" si="18"/>
        <v>0</v>
      </c>
    </row>
    <row r="88" spans="1:30" ht="12.75">
      <c r="A88" s="16"/>
      <c r="B88" s="17"/>
      <c r="C88" s="17"/>
      <c r="D88" s="17"/>
      <c r="E88" s="18"/>
      <c r="F88" s="3"/>
      <c r="G88" s="2"/>
      <c r="H88" s="2"/>
      <c r="I88" s="2"/>
      <c r="J88" s="2"/>
      <c r="K88" s="2"/>
      <c r="L88" s="4">
        <f t="shared" si="19"/>
        <v>0</v>
      </c>
      <c r="M88" s="3"/>
      <c r="N88" s="2"/>
      <c r="O88" s="2"/>
      <c r="P88" s="2"/>
      <c r="Q88" s="2"/>
      <c r="R88" s="2"/>
      <c r="S88" s="4">
        <f t="shared" si="20"/>
        <v>0</v>
      </c>
      <c r="T88" s="3"/>
      <c r="U88" s="2"/>
      <c r="V88" s="2"/>
      <c r="W88" s="2"/>
      <c r="X88" s="2"/>
      <c r="Y88" s="2"/>
      <c r="Z88" s="4">
        <f t="shared" si="21"/>
        <v>0</v>
      </c>
      <c r="AA88" s="5">
        <f t="shared" si="22"/>
        <v>0</v>
      </c>
      <c r="AB88" s="4">
        <f t="shared" si="23"/>
        <v>0</v>
      </c>
      <c r="AC88" s="20"/>
      <c r="AD88" s="21">
        <f t="shared" si="18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aca="true" t="shared" si="24" ref="L89:L120">F89+G89+H89+I89+J89</f>
        <v>0</v>
      </c>
      <c r="M89" s="3"/>
      <c r="N89" s="2"/>
      <c r="O89" s="2"/>
      <c r="P89" s="2"/>
      <c r="Q89" s="2"/>
      <c r="R89" s="2"/>
      <c r="S89" s="4">
        <f aca="true" t="shared" si="25" ref="S89:S120">M89+N89+O89+P89+Q89</f>
        <v>0</v>
      </c>
      <c r="T89" s="3"/>
      <c r="U89" s="2"/>
      <c r="V89" s="2"/>
      <c r="W89" s="2"/>
      <c r="X89" s="2"/>
      <c r="Y89" s="2"/>
      <c r="Z89" s="4">
        <f aca="true" t="shared" si="26" ref="Z89:Z120">T89+U89+V89+W89+X89</f>
        <v>0</v>
      </c>
      <c r="AA89" s="5">
        <f aca="true" t="shared" si="27" ref="AA89:AA120">K89+R89+Y89</f>
        <v>0</v>
      </c>
      <c r="AB89" s="4">
        <f aca="true" t="shared" si="28" ref="AB89:AB120">L89+S89+Z89</f>
        <v>0</v>
      </c>
      <c r="AC89" s="20"/>
      <c r="AD89" s="21">
        <f aca="true" t="shared" si="29" ref="AD89:AD120">(AB89/75)*100</f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24"/>
        <v>0</v>
      </c>
      <c r="M90" s="3"/>
      <c r="N90" s="2"/>
      <c r="O90" s="2"/>
      <c r="P90" s="2"/>
      <c r="Q90" s="2"/>
      <c r="R90" s="2"/>
      <c r="S90" s="4">
        <f t="shared" si="25"/>
        <v>0</v>
      </c>
      <c r="T90" s="3"/>
      <c r="U90" s="2"/>
      <c r="V90" s="2"/>
      <c r="W90" s="2"/>
      <c r="X90" s="2"/>
      <c r="Y90" s="2"/>
      <c r="Z90" s="4">
        <f t="shared" si="26"/>
        <v>0</v>
      </c>
      <c r="AA90" s="5">
        <f t="shared" si="27"/>
        <v>0</v>
      </c>
      <c r="AB90" s="4">
        <f t="shared" si="28"/>
        <v>0</v>
      </c>
      <c r="AC90" s="20"/>
      <c r="AD90" s="21">
        <f t="shared" si="29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24"/>
        <v>0</v>
      </c>
      <c r="M91" s="3"/>
      <c r="N91" s="2"/>
      <c r="O91" s="2"/>
      <c r="P91" s="2"/>
      <c r="Q91" s="2"/>
      <c r="R91" s="2"/>
      <c r="S91" s="4">
        <f t="shared" si="25"/>
        <v>0</v>
      </c>
      <c r="T91" s="3"/>
      <c r="U91" s="2"/>
      <c r="V91" s="2"/>
      <c r="W91" s="2"/>
      <c r="X91" s="2"/>
      <c r="Y91" s="2"/>
      <c r="Z91" s="4">
        <f t="shared" si="26"/>
        <v>0</v>
      </c>
      <c r="AA91" s="5">
        <f t="shared" si="27"/>
        <v>0</v>
      </c>
      <c r="AB91" s="4">
        <f t="shared" si="28"/>
        <v>0</v>
      </c>
      <c r="AC91" s="20"/>
      <c r="AD91" s="21">
        <f t="shared" si="29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24"/>
        <v>0</v>
      </c>
      <c r="M92" s="3"/>
      <c r="N92" s="2"/>
      <c r="O92" s="2"/>
      <c r="P92" s="2"/>
      <c r="Q92" s="2"/>
      <c r="R92" s="2"/>
      <c r="S92" s="4">
        <f t="shared" si="25"/>
        <v>0</v>
      </c>
      <c r="T92" s="3"/>
      <c r="U92" s="2"/>
      <c r="V92" s="2"/>
      <c r="W92" s="2"/>
      <c r="X92" s="2"/>
      <c r="Y92" s="2"/>
      <c r="Z92" s="4">
        <f t="shared" si="26"/>
        <v>0</v>
      </c>
      <c r="AA92" s="5">
        <f t="shared" si="27"/>
        <v>0</v>
      </c>
      <c r="AB92" s="4">
        <f t="shared" si="28"/>
        <v>0</v>
      </c>
      <c r="AC92" s="20"/>
      <c r="AD92" s="21">
        <f t="shared" si="29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24"/>
        <v>0</v>
      </c>
      <c r="M93" s="3"/>
      <c r="N93" s="2"/>
      <c r="O93" s="2"/>
      <c r="P93" s="2"/>
      <c r="Q93" s="2"/>
      <c r="R93" s="2"/>
      <c r="S93" s="4">
        <f t="shared" si="25"/>
        <v>0</v>
      </c>
      <c r="T93" s="3"/>
      <c r="U93" s="2"/>
      <c r="V93" s="2"/>
      <c r="W93" s="2"/>
      <c r="X93" s="2"/>
      <c r="Y93" s="2"/>
      <c r="Z93" s="4">
        <f t="shared" si="26"/>
        <v>0</v>
      </c>
      <c r="AA93" s="5">
        <f t="shared" si="27"/>
        <v>0</v>
      </c>
      <c r="AB93" s="4">
        <f t="shared" si="28"/>
        <v>0</v>
      </c>
      <c r="AC93" s="20"/>
      <c r="AD93" s="21">
        <f t="shared" si="29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24"/>
        <v>0</v>
      </c>
      <c r="M94" s="3"/>
      <c r="N94" s="2"/>
      <c r="O94" s="2"/>
      <c r="P94" s="2"/>
      <c r="Q94" s="2"/>
      <c r="R94" s="2"/>
      <c r="S94" s="4">
        <f t="shared" si="25"/>
        <v>0</v>
      </c>
      <c r="T94" s="3"/>
      <c r="U94" s="2"/>
      <c r="V94" s="2"/>
      <c r="W94" s="2"/>
      <c r="X94" s="2"/>
      <c r="Y94" s="2"/>
      <c r="Z94" s="4">
        <f t="shared" si="26"/>
        <v>0</v>
      </c>
      <c r="AA94" s="5">
        <f t="shared" si="27"/>
        <v>0</v>
      </c>
      <c r="AB94" s="4">
        <f t="shared" si="28"/>
        <v>0</v>
      </c>
      <c r="AC94" s="20"/>
      <c r="AD94" s="21">
        <f t="shared" si="29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24"/>
        <v>0</v>
      </c>
      <c r="M95" s="3"/>
      <c r="N95" s="2"/>
      <c r="O95" s="2"/>
      <c r="P95" s="2"/>
      <c r="Q95" s="2"/>
      <c r="R95" s="2"/>
      <c r="S95" s="4">
        <f t="shared" si="25"/>
        <v>0</v>
      </c>
      <c r="T95" s="3"/>
      <c r="U95" s="2"/>
      <c r="V95" s="2"/>
      <c r="W95" s="2"/>
      <c r="X95" s="2"/>
      <c r="Y95" s="2"/>
      <c r="Z95" s="4">
        <f t="shared" si="26"/>
        <v>0</v>
      </c>
      <c r="AA95" s="5">
        <f t="shared" si="27"/>
        <v>0</v>
      </c>
      <c r="AB95" s="4">
        <f t="shared" si="28"/>
        <v>0</v>
      </c>
      <c r="AC95" s="20"/>
      <c r="AD95" s="21">
        <f t="shared" si="29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24"/>
        <v>0</v>
      </c>
      <c r="M96" s="3"/>
      <c r="N96" s="2"/>
      <c r="O96" s="2"/>
      <c r="P96" s="2"/>
      <c r="Q96" s="2"/>
      <c r="R96" s="2"/>
      <c r="S96" s="4">
        <f t="shared" si="25"/>
        <v>0</v>
      </c>
      <c r="T96" s="3"/>
      <c r="U96" s="2"/>
      <c r="V96" s="2"/>
      <c r="W96" s="2"/>
      <c r="X96" s="2"/>
      <c r="Y96" s="2"/>
      <c r="Z96" s="4">
        <f t="shared" si="26"/>
        <v>0</v>
      </c>
      <c r="AA96" s="5">
        <f t="shared" si="27"/>
        <v>0</v>
      </c>
      <c r="AB96" s="4">
        <f t="shared" si="28"/>
        <v>0</v>
      </c>
      <c r="AC96" s="20"/>
      <c r="AD96" s="21">
        <f t="shared" si="29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24"/>
        <v>0</v>
      </c>
      <c r="M97" s="3"/>
      <c r="N97" s="2"/>
      <c r="O97" s="2"/>
      <c r="P97" s="2"/>
      <c r="Q97" s="2"/>
      <c r="R97" s="2"/>
      <c r="S97" s="4">
        <f t="shared" si="25"/>
        <v>0</v>
      </c>
      <c r="T97" s="3"/>
      <c r="U97" s="2"/>
      <c r="V97" s="2"/>
      <c r="W97" s="2"/>
      <c r="X97" s="2"/>
      <c r="Y97" s="2"/>
      <c r="Z97" s="4">
        <f t="shared" si="26"/>
        <v>0</v>
      </c>
      <c r="AA97" s="5">
        <f t="shared" si="27"/>
        <v>0</v>
      </c>
      <c r="AB97" s="4">
        <f t="shared" si="28"/>
        <v>0</v>
      </c>
      <c r="AC97" s="20"/>
      <c r="AD97" s="21">
        <f t="shared" si="29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24"/>
        <v>0</v>
      </c>
      <c r="M98" s="3"/>
      <c r="N98" s="2"/>
      <c r="O98" s="2"/>
      <c r="P98" s="2"/>
      <c r="Q98" s="2"/>
      <c r="R98" s="2"/>
      <c r="S98" s="4">
        <f t="shared" si="25"/>
        <v>0</v>
      </c>
      <c r="T98" s="3"/>
      <c r="U98" s="2"/>
      <c r="V98" s="2"/>
      <c r="W98" s="2"/>
      <c r="X98" s="2"/>
      <c r="Y98" s="2"/>
      <c r="Z98" s="4">
        <f t="shared" si="26"/>
        <v>0</v>
      </c>
      <c r="AA98" s="5">
        <f t="shared" si="27"/>
        <v>0</v>
      </c>
      <c r="AB98" s="4">
        <f t="shared" si="28"/>
        <v>0</v>
      </c>
      <c r="AC98" s="20"/>
      <c r="AD98" s="21">
        <f t="shared" si="29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24"/>
        <v>0</v>
      </c>
      <c r="M99" s="3"/>
      <c r="N99" s="2"/>
      <c r="O99" s="2"/>
      <c r="P99" s="2"/>
      <c r="Q99" s="2"/>
      <c r="R99" s="2"/>
      <c r="S99" s="4">
        <f t="shared" si="25"/>
        <v>0</v>
      </c>
      <c r="T99" s="3"/>
      <c r="U99" s="2"/>
      <c r="V99" s="2"/>
      <c r="W99" s="2"/>
      <c r="X99" s="2"/>
      <c r="Y99" s="2"/>
      <c r="Z99" s="4">
        <f t="shared" si="26"/>
        <v>0</v>
      </c>
      <c r="AA99" s="5">
        <f t="shared" si="27"/>
        <v>0</v>
      </c>
      <c r="AB99" s="4">
        <f t="shared" si="28"/>
        <v>0</v>
      </c>
      <c r="AC99" s="20"/>
      <c r="AD99" s="21">
        <f t="shared" si="29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24"/>
        <v>0</v>
      </c>
      <c r="M100" s="3"/>
      <c r="N100" s="2"/>
      <c r="O100" s="2"/>
      <c r="P100" s="2"/>
      <c r="Q100" s="2"/>
      <c r="R100" s="2"/>
      <c r="S100" s="4">
        <f t="shared" si="25"/>
        <v>0</v>
      </c>
      <c r="T100" s="3"/>
      <c r="U100" s="2"/>
      <c r="V100" s="2"/>
      <c r="W100" s="2"/>
      <c r="X100" s="2"/>
      <c r="Y100" s="2"/>
      <c r="Z100" s="4">
        <f t="shared" si="26"/>
        <v>0</v>
      </c>
      <c r="AA100" s="5">
        <f t="shared" si="27"/>
        <v>0</v>
      </c>
      <c r="AB100" s="4">
        <f t="shared" si="28"/>
        <v>0</v>
      </c>
      <c r="AC100" s="20"/>
      <c r="AD100" s="21">
        <f t="shared" si="29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24"/>
        <v>0</v>
      </c>
      <c r="M101" s="3"/>
      <c r="N101" s="2"/>
      <c r="O101" s="2"/>
      <c r="P101" s="2"/>
      <c r="Q101" s="2"/>
      <c r="R101" s="2"/>
      <c r="S101" s="4">
        <f t="shared" si="25"/>
        <v>0</v>
      </c>
      <c r="T101" s="3"/>
      <c r="U101" s="2"/>
      <c r="V101" s="2"/>
      <c r="W101" s="2"/>
      <c r="X101" s="2"/>
      <c r="Y101" s="2"/>
      <c r="Z101" s="4">
        <f t="shared" si="26"/>
        <v>0</v>
      </c>
      <c r="AA101" s="5">
        <f t="shared" si="27"/>
        <v>0</v>
      </c>
      <c r="AB101" s="4">
        <f t="shared" si="28"/>
        <v>0</v>
      </c>
      <c r="AC101" s="20"/>
      <c r="AD101" s="21">
        <f t="shared" si="29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24"/>
        <v>0</v>
      </c>
      <c r="M102" s="3"/>
      <c r="N102" s="2"/>
      <c r="O102" s="2"/>
      <c r="P102" s="2"/>
      <c r="Q102" s="2"/>
      <c r="R102" s="2"/>
      <c r="S102" s="4">
        <f t="shared" si="25"/>
        <v>0</v>
      </c>
      <c r="T102" s="3"/>
      <c r="U102" s="2"/>
      <c r="V102" s="2"/>
      <c r="W102" s="2"/>
      <c r="X102" s="2"/>
      <c r="Y102" s="2"/>
      <c r="Z102" s="4">
        <f t="shared" si="26"/>
        <v>0</v>
      </c>
      <c r="AA102" s="5">
        <f t="shared" si="27"/>
        <v>0</v>
      </c>
      <c r="AB102" s="4">
        <f t="shared" si="28"/>
        <v>0</v>
      </c>
      <c r="AC102" s="20"/>
      <c r="AD102" s="21">
        <f t="shared" si="29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24"/>
        <v>0</v>
      </c>
      <c r="M103" s="3"/>
      <c r="N103" s="2"/>
      <c r="O103" s="2"/>
      <c r="P103" s="2"/>
      <c r="Q103" s="2"/>
      <c r="R103" s="2"/>
      <c r="S103" s="4">
        <f t="shared" si="25"/>
        <v>0</v>
      </c>
      <c r="T103" s="3"/>
      <c r="U103" s="2"/>
      <c r="V103" s="2"/>
      <c r="W103" s="2"/>
      <c r="X103" s="2"/>
      <c r="Y103" s="2"/>
      <c r="Z103" s="4">
        <f t="shared" si="26"/>
        <v>0</v>
      </c>
      <c r="AA103" s="5">
        <f t="shared" si="27"/>
        <v>0</v>
      </c>
      <c r="AB103" s="4">
        <f t="shared" si="28"/>
        <v>0</v>
      </c>
      <c r="AC103" s="20"/>
      <c r="AD103" s="21">
        <f t="shared" si="29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24"/>
        <v>0</v>
      </c>
      <c r="M104" s="3"/>
      <c r="N104" s="2"/>
      <c r="O104" s="2"/>
      <c r="P104" s="2"/>
      <c r="Q104" s="2"/>
      <c r="R104" s="2"/>
      <c r="S104" s="4">
        <f t="shared" si="25"/>
        <v>0</v>
      </c>
      <c r="T104" s="3"/>
      <c r="U104" s="2"/>
      <c r="V104" s="2"/>
      <c r="W104" s="2"/>
      <c r="X104" s="2"/>
      <c r="Y104" s="2"/>
      <c r="Z104" s="4">
        <f t="shared" si="26"/>
        <v>0</v>
      </c>
      <c r="AA104" s="5">
        <f t="shared" si="27"/>
        <v>0</v>
      </c>
      <c r="AB104" s="4">
        <f t="shared" si="28"/>
        <v>0</v>
      </c>
      <c r="AC104" s="20"/>
      <c r="AD104" s="21">
        <f t="shared" si="29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24"/>
        <v>0</v>
      </c>
      <c r="M105" s="3"/>
      <c r="N105" s="2"/>
      <c r="O105" s="2"/>
      <c r="P105" s="2"/>
      <c r="Q105" s="2"/>
      <c r="R105" s="2"/>
      <c r="S105" s="4">
        <f t="shared" si="25"/>
        <v>0</v>
      </c>
      <c r="T105" s="3"/>
      <c r="U105" s="2"/>
      <c r="V105" s="2"/>
      <c r="W105" s="2"/>
      <c r="X105" s="2"/>
      <c r="Y105" s="2"/>
      <c r="Z105" s="4">
        <f t="shared" si="26"/>
        <v>0</v>
      </c>
      <c r="AA105" s="5">
        <f t="shared" si="27"/>
        <v>0</v>
      </c>
      <c r="AB105" s="4">
        <f t="shared" si="28"/>
        <v>0</v>
      </c>
      <c r="AC105" s="20"/>
      <c r="AD105" s="21">
        <f t="shared" si="29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24"/>
        <v>0</v>
      </c>
      <c r="M106" s="3"/>
      <c r="N106" s="2"/>
      <c r="O106" s="2"/>
      <c r="P106" s="2"/>
      <c r="Q106" s="2"/>
      <c r="R106" s="2"/>
      <c r="S106" s="4">
        <f t="shared" si="25"/>
        <v>0</v>
      </c>
      <c r="T106" s="3"/>
      <c r="U106" s="2"/>
      <c r="V106" s="2"/>
      <c r="W106" s="2"/>
      <c r="X106" s="2"/>
      <c r="Y106" s="2"/>
      <c r="Z106" s="4">
        <f t="shared" si="26"/>
        <v>0</v>
      </c>
      <c r="AA106" s="5">
        <f t="shared" si="27"/>
        <v>0</v>
      </c>
      <c r="AB106" s="4">
        <f t="shared" si="28"/>
        <v>0</v>
      </c>
      <c r="AC106" s="20"/>
      <c r="AD106" s="21">
        <f t="shared" si="29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24"/>
        <v>0</v>
      </c>
      <c r="M107" s="3"/>
      <c r="N107" s="2"/>
      <c r="O107" s="2"/>
      <c r="P107" s="2"/>
      <c r="Q107" s="2"/>
      <c r="R107" s="2"/>
      <c r="S107" s="4">
        <f t="shared" si="25"/>
        <v>0</v>
      </c>
      <c r="T107" s="3"/>
      <c r="U107" s="2"/>
      <c r="V107" s="2"/>
      <c r="W107" s="2"/>
      <c r="X107" s="2"/>
      <c r="Y107" s="2"/>
      <c r="Z107" s="4">
        <f t="shared" si="26"/>
        <v>0</v>
      </c>
      <c r="AA107" s="5">
        <f t="shared" si="27"/>
        <v>0</v>
      </c>
      <c r="AB107" s="4">
        <f t="shared" si="28"/>
        <v>0</v>
      </c>
      <c r="AC107" s="20"/>
      <c r="AD107" s="21">
        <f t="shared" si="29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24"/>
        <v>0</v>
      </c>
      <c r="M108" s="3"/>
      <c r="N108" s="2"/>
      <c r="O108" s="2"/>
      <c r="P108" s="2"/>
      <c r="Q108" s="2"/>
      <c r="R108" s="2"/>
      <c r="S108" s="4">
        <f t="shared" si="25"/>
        <v>0</v>
      </c>
      <c r="T108" s="3"/>
      <c r="U108" s="2"/>
      <c r="V108" s="2"/>
      <c r="W108" s="2"/>
      <c r="X108" s="2"/>
      <c r="Y108" s="2"/>
      <c r="Z108" s="4">
        <f t="shared" si="26"/>
        <v>0</v>
      </c>
      <c r="AA108" s="5">
        <f t="shared" si="27"/>
        <v>0</v>
      </c>
      <c r="AB108" s="4">
        <f t="shared" si="28"/>
        <v>0</v>
      </c>
      <c r="AC108" s="20"/>
      <c r="AD108" s="21">
        <f t="shared" si="29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24"/>
        <v>0</v>
      </c>
      <c r="M109" s="3"/>
      <c r="N109" s="2"/>
      <c r="O109" s="2"/>
      <c r="P109" s="2"/>
      <c r="Q109" s="2"/>
      <c r="R109" s="2"/>
      <c r="S109" s="4">
        <f t="shared" si="25"/>
        <v>0</v>
      </c>
      <c r="T109" s="3"/>
      <c r="U109" s="2"/>
      <c r="V109" s="2"/>
      <c r="W109" s="2"/>
      <c r="X109" s="2"/>
      <c r="Y109" s="2"/>
      <c r="Z109" s="4">
        <f t="shared" si="26"/>
        <v>0</v>
      </c>
      <c r="AA109" s="5">
        <f t="shared" si="27"/>
        <v>0</v>
      </c>
      <c r="AB109" s="4">
        <f t="shared" si="28"/>
        <v>0</v>
      </c>
      <c r="AC109" s="20"/>
      <c r="AD109" s="21">
        <f t="shared" si="29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24"/>
        <v>0</v>
      </c>
      <c r="M110" s="3"/>
      <c r="N110" s="2"/>
      <c r="O110" s="2"/>
      <c r="P110" s="2"/>
      <c r="Q110" s="2"/>
      <c r="R110" s="2"/>
      <c r="S110" s="4">
        <f t="shared" si="25"/>
        <v>0</v>
      </c>
      <c r="T110" s="3"/>
      <c r="U110" s="2"/>
      <c r="V110" s="2"/>
      <c r="W110" s="2"/>
      <c r="X110" s="2"/>
      <c r="Y110" s="2"/>
      <c r="Z110" s="4">
        <f t="shared" si="26"/>
        <v>0</v>
      </c>
      <c r="AA110" s="5">
        <f t="shared" si="27"/>
        <v>0</v>
      </c>
      <c r="AB110" s="4">
        <f t="shared" si="28"/>
        <v>0</v>
      </c>
      <c r="AC110" s="20"/>
      <c r="AD110" s="21">
        <f t="shared" si="29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24"/>
        <v>0</v>
      </c>
      <c r="M111" s="3"/>
      <c r="N111" s="2"/>
      <c r="O111" s="2"/>
      <c r="P111" s="2"/>
      <c r="Q111" s="2"/>
      <c r="R111" s="2"/>
      <c r="S111" s="4">
        <f t="shared" si="25"/>
        <v>0</v>
      </c>
      <c r="T111" s="3"/>
      <c r="U111" s="2"/>
      <c r="V111" s="2"/>
      <c r="W111" s="2"/>
      <c r="X111" s="2"/>
      <c r="Y111" s="2"/>
      <c r="Z111" s="4">
        <f t="shared" si="26"/>
        <v>0</v>
      </c>
      <c r="AA111" s="5">
        <f t="shared" si="27"/>
        <v>0</v>
      </c>
      <c r="AB111" s="4">
        <f t="shared" si="28"/>
        <v>0</v>
      </c>
      <c r="AC111" s="20"/>
      <c r="AD111" s="21">
        <f t="shared" si="29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24"/>
        <v>0</v>
      </c>
      <c r="M112" s="3"/>
      <c r="N112" s="2"/>
      <c r="O112" s="2"/>
      <c r="P112" s="2"/>
      <c r="Q112" s="2"/>
      <c r="R112" s="2"/>
      <c r="S112" s="4">
        <f t="shared" si="25"/>
        <v>0</v>
      </c>
      <c r="T112" s="3"/>
      <c r="U112" s="2"/>
      <c r="V112" s="2"/>
      <c r="W112" s="2"/>
      <c r="X112" s="2"/>
      <c r="Y112" s="2"/>
      <c r="Z112" s="4">
        <f t="shared" si="26"/>
        <v>0</v>
      </c>
      <c r="AA112" s="5">
        <f t="shared" si="27"/>
        <v>0</v>
      </c>
      <c r="AB112" s="4">
        <f t="shared" si="28"/>
        <v>0</v>
      </c>
      <c r="AC112" s="20"/>
      <c r="AD112" s="21">
        <f t="shared" si="29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24"/>
        <v>0</v>
      </c>
      <c r="M113" s="3"/>
      <c r="N113" s="2"/>
      <c r="O113" s="2"/>
      <c r="P113" s="2"/>
      <c r="Q113" s="2"/>
      <c r="R113" s="2"/>
      <c r="S113" s="4">
        <f t="shared" si="25"/>
        <v>0</v>
      </c>
      <c r="T113" s="3"/>
      <c r="U113" s="2"/>
      <c r="V113" s="2"/>
      <c r="W113" s="2"/>
      <c r="X113" s="2"/>
      <c r="Y113" s="2"/>
      <c r="Z113" s="4">
        <f t="shared" si="26"/>
        <v>0</v>
      </c>
      <c r="AA113" s="5">
        <f t="shared" si="27"/>
        <v>0</v>
      </c>
      <c r="AB113" s="4">
        <f t="shared" si="28"/>
        <v>0</v>
      </c>
      <c r="AC113" s="20"/>
      <c r="AD113" s="21">
        <f t="shared" si="29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24"/>
        <v>0</v>
      </c>
      <c r="M114" s="3"/>
      <c r="N114" s="2"/>
      <c r="O114" s="2"/>
      <c r="P114" s="2"/>
      <c r="Q114" s="2"/>
      <c r="R114" s="2"/>
      <c r="S114" s="4">
        <f t="shared" si="25"/>
        <v>0</v>
      </c>
      <c r="T114" s="3"/>
      <c r="U114" s="2"/>
      <c r="V114" s="2"/>
      <c r="W114" s="2"/>
      <c r="X114" s="2"/>
      <c r="Y114" s="2"/>
      <c r="Z114" s="4">
        <f t="shared" si="26"/>
        <v>0</v>
      </c>
      <c r="AA114" s="5">
        <f t="shared" si="27"/>
        <v>0</v>
      </c>
      <c r="AB114" s="4">
        <f t="shared" si="28"/>
        <v>0</v>
      </c>
      <c r="AC114" s="20"/>
      <c r="AD114" s="21">
        <f t="shared" si="29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24"/>
        <v>0</v>
      </c>
      <c r="M115" s="3"/>
      <c r="N115" s="2"/>
      <c r="O115" s="2"/>
      <c r="P115" s="2"/>
      <c r="Q115" s="2"/>
      <c r="R115" s="2"/>
      <c r="S115" s="4">
        <f t="shared" si="25"/>
        <v>0</v>
      </c>
      <c r="T115" s="3"/>
      <c r="U115" s="2"/>
      <c r="V115" s="2"/>
      <c r="W115" s="2"/>
      <c r="X115" s="2"/>
      <c r="Y115" s="2"/>
      <c r="Z115" s="4">
        <f t="shared" si="26"/>
        <v>0</v>
      </c>
      <c r="AA115" s="5">
        <f t="shared" si="27"/>
        <v>0</v>
      </c>
      <c r="AB115" s="4">
        <f t="shared" si="28"/>
        <v>0</v>
      </c>
      <c r="AC115" s="20"/>
      <c r="AD115" s="21">
        <f t="shared" si="29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24"/>
        <v>0</v>
      </c>
      <c r="M116" s="3"/>
      <c r="N116" s="2"/>
      <c r="O116" s="2"/>
      <c r="P116" s="2"/>
      <c r="Q116" s="2"/>
      <c r="R116" s="2"/>
      <c r="S116" s="4">
        <f t="shared" si="25"/>
        <v>0</v>
      </c>
      <c r="T116" s="3"/>
      <c r="U116" s="2"/>
      <c r="V116" s="2"/>
      <c r="W116" s="2"/>
      <c r="X116" s="2"/>
      <c r="Y116" s="2"/>
      <c r="Z116" s="4">
        <f t="shared" si="26"/>
        <v>0</v>
      </c>
      <c r="AA116" s="5">
        <f t="shared" si="27"/>
        <v>0</v>
      </c>
      <c r="AB116" s="4">
        <f t="shared" si="28"/>
        <v>0</v>
      </c>
      <c r="AC116" s="20"/>
      <c r="AD116" s="21">
        <f t="shared" si="29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24"/>
        <v>0</v>
      </c>
      <c r="M117" s="3"/>
      <c r="N117" s="2"/>
      <c r="O117" s="2"/>
      <c r="P117" s="2"/>
      <c r="Q117" s="2"/>
      <c r="R117" s="2"/>
      <c r="S117" s="4">
        <f t="shared" si="25"/>
        <v>0</v>
      </c>
      <c r="T117" s="3"/>
      <c r="U117" s="2"/>
      <c r="V117" s="2"/>
      <c r="W117" s="2"/>
      <c r="X117" s="2"/>
      <c r="Y117" s="2"/>
      <c r="Z117" s="4">
        <f t="shared" si="26"/>
        <v>0</v>
      </c>
      <c r="AA117" s="5">
        <f t="shared" si="27"/>
        <v>0</v>
      </c>
      <c r="AB117" s="4">
        <f t="shared" si="28"/>
        <v>0</v>
      </c>
      <c r="AC117" s="20"/>
      <c r="AD117" s="21">
        <f t="shared" si="29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24"/>
        <v>0</v>
      </c>
      <c r="M118" s="3"/>
      <c r="N118" s="2"/>
      <c r="O118" s="2"/>
      <c r="P118" s="2"/>
      <c r="Q118" s="2"/>
      <c r="R118" s="2"/>
      <c r="S118" s="4">
        <f t="shared" si="25"/>
        <v>0</v>
      </c>
      <c r="T118" s="3"/>
      <c r="U118" s="2"/>
      <c r="V118" s="2"/>
      <c r="W118" s="2"/>
      <c r="X118" s="2"/>
      <c r="Y118" s="2"/>
      <c r="Z118" s="4">
        <f t="shared" si="26"/>
        <v>0</v>
      </c>
      <c r="AA118" s="5">
        <f t="shared" si="27"/>
        <v>0</v>
      </c>
      <c r="AB118" s="4">
        <f t="shared" si="28"/>
        <v>0</v>
      </c>
      <c r="AC118" s="20"/>
      <c r="AD118" s="21">
        <f t="shared" si="29"/>
        <v>0</v>
      </c>
    </row>
    <row r="119" spans="1:30" ht="12.75">
      <c r="A119" s="10"/>
      <c r="B119" s="10"/>
      <c r="C119" s="10"/>
      <c r="D119" s="10"/>
      <c r="E119" s="10"/>
      <c r="F119" s="3"/>
      <c r="G119" s="2"/>
      <c r="H119" s="2"/>
      <c r="I119" s="2"/>
      <c r="J119" s="2"/>
      <c r="K119" s="2"/>
      <c r="L119" s="4">
        <f t="shared" si="24"/>
        <v>0</v>
      </c>
      <c r="M119" s="3"/>
      <c r="N119" s="2"/>
      <c r="O119" s="2"/>
      <c r="P119" s="2"/>
      <c r="Q119" s="2"/>
      <c r="R119" s="2"/>
      <c r="S119" s="4">
        <f t="shared" si="25"/>
        <v>0</v>
      </c>
      <c r="T119" s="3"/>
      <c r="U119" s="2"/>
      <c r="V119" s="2"/>
      <c r="W119" s="2"/>
      <c r="X119" s="2"/>
      <c r="Y119" s="2"/>
      <c r="Z119" s="4">
        <f t="shared" si="26"/>
        <v>0</v>
      </c>
      <c r="AA119" s="5">
        <f t="shared" si="27"/>
        <v>0</v>
      </c>
      <c r="AB119" s="4">
        <f t="shared" si="28"/>
        <v>0</v>
      </c>
      <c r="AC119" s="20"/>
      <c r="AD119" s="21">
        <f t="shared" si="29"/>
        <v>0</v>
      </c>
    </row>
    <row r="120" spans="1:30" ht="12.75">
      <c r="A120" s="10"/>
      <c r="B120" s="10"/>
      <c r="C120" s="10"/>
      <c r="D120" s="10"/>
      <c r="E120" s="10"/>
      <c r="F120" s="3"/>
      <c r="G120" s="2"/>
      <c r="H120" s="2"/>
      <c r="I120" s="2"/>
      <c r="J120" s="2"/>
      <c r="K120" s="2"/>
      <c r="L120" s="4">
        <f t="shared" si="24"/>
        <v>0</v>
      </c>
      <c r="M120" s="3"/>
      <c r="N120" s="2"/>
      <c r="O120" s="2"/>
      <c r="P120" s="2"/>
      <c r="Q120" s="2"/>
      <c r="R120" s="2"/>
      <c r="S120" s="4">
        <f t="shared" si="25"/>
        <v>0</v>
      </c>
      <c r="T120" s="3"/>
      <c r="U120" s="2"/>
      <c r="V120" s="2"/>
      <c r="W120" s="2"/>
      <c r="X120" s="2"/>
      <c r="Y120" s="2"/>
      <c r="Z120" s="4">
        <f t="shared" si="26"/>
        <v>0</v>
      </c>
      <c r="AA120" s="5">
        <f t="shared" si="27"/>
        <v>0</v>
      </c>
      <c r="AB120" s="4">
        <f t="shared" si="28"/>
        <v>0</v>
      </c>
      <c r="AC120" s="20"/>
      <c r="AD120" s="21">
        <f t="shared" si="29"/>
        <v>0</v>
      </c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1">
    <mergeCell ref="A3:A4"/>
    <mergeCell ref="B3:B4"/>
    <mergeCell ref="C3:C4"/>
    <mergeCell ref="D3:D4"/>
    <mergeCell ref="AD3:AD4"/>
    <mergeCell ref="AA3:AB3"/>
    <mergeCell ref="AC3:AC4"/>
    <mergeCell ref="E3:E4"/>
    <mergeCell ref="F3:L3"/>
    <mergeCell ref="M3:S3"/>
    <mergeCell ref="T3:Z3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AD195"/>
  <sheetViews>
    <sheetView zoomScale="75" zoomScaleNormal="75" zoomScalePageLayoutView="0" workbookViewId="0" topLeftCell="A1">
      <selection activeCell="B3" sqref="B3:B4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20.75390625" style="0" customWidth="1"/>
    <col min="6" max="28" width="5.75390625" style="0" customWidth="1"/>
    <col min="29" max="29" width="7.875" style="0" customWidth="1"/>
  </cols>
  <sheetData>
    <row r="1" spans="4:10" ht="18">
      <c r="D1" s="6" t="s">
        <v>124</v>
      </c>
      <c r="H1" s="22"/>
      <c r="I1" s="22"/>
      <c r="J1" s="22"/>
    </row>
    <row r="2" ht="15.75" thickBot="1">
      <c r="B2" s="35" t="s">
        <v>233</v>
      </c>
    </row>
    <row r="3" spans="1:30" ht="15">
      <c r="A3" s="124" t="s">
        <v>0</v>
      </c>
      <c r="B3" s="126" t="s">
        <v>1</v>
      </c>
      <c r="C3" s="128" t="s">
        <v>2</v>
      </c>
      <c r="D3" s="128" t="s">
        <v>3</v>
      </c>
      <c r="E3" s="130" t="s">
        <v>4</v>
      </c>
      <c r="F3" s="132" t="s">
        <v>5</v>
      </c>
      <c r="G3" s="146"/>
      <c r="H3" s="146"/>
      <c r="I3" s="146"/>
      <c r="J3" s="146"/>
      <c r="K3" s="146"/>
      <c r="L3" s="147"/>
      <c r="M3" s="132" t="s">
        <v>13</v>
      </c>
      <c r="N3" s="146"/>
      <c r="O3" s="146"/>
      <c r="P3" s="146"/>
      <c r="Q3" s="146"/>
      <c r="R3" s="146"/>
      <c r="S3" s="147"/>
      <c r="T3" s="132" t="s">
        <v>14</v>
      </c>
      <c r="U3" s="146"/>
      <c r="V3" s="146"/>
      <c r="W3" s="146"/>
      <c r="X3" s="146"/>
      <c r="Y3" s="146"/>
      <c r="Z3" s="147"/>
      <c r="AA3" s="139" t="s">
        <v>16</v>
      </c>
      <c r="AB3" s="140"/>
      <c r="AC3" s="141" t="s">
        <v>15</v>
      </c>
      <c r="AD3" s="23" t="s">
        <v>17</v>
      </c>
    </row>
    <row r="4" spans="1:30" ht="13.5" thickBot="1">
      <c r="A4" s="148"/>
      <c r="B4" s="149"/>
      <c r="C4" s="150"/>
      <c r="D4" s="150"/>
      <c r="E4" s="145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2"/>
      <c r="AD4" s="24"/>
    </row>
    <row r="5" spans="1:30" ht="15.75">
      <c r="A5" s="14" t="s">
        <v>50</v>
      </c>
      <c r="B5" s="15" t="s">
        <v>51</v>
      </c>
      <c r="C5" s="49" t="s">
        <v>20</v>
      </c>
      <c r="D5" s="15" t="s">
        <v>45</v>
      </c>
      <c r="E5" s="50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12</v>
      </c>
      <c r="L5" s="4">
        <f aca="true" t="shared" si="0" ref="L5:L68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20</v>
      </c>
      <c r="S5" s="4">
        <f aca="true" t="shared" si="1" ref="S5:S68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30</v>
      </c>
      <c r="Z5" s="4">
        <f aca="true" t="shared" si="2" ref="Z5:Z68">T5+U5+V5+W5+X5</f>
        <v>25</v>
      </c>
      <c r="AA5" s="5">
        <f aca="true" t="shared" si="3" ref="AA5:AB20">K5+R5+Y5</f>
        <v>62</v>
      </c>
      <c r="AB5" s="4">
        <f t="shared" si="3"/>
        <v>75</v>
      </c>
      <c r="AC5" s="19">
        <v>1</v>
      </c>
      <c r="AD5" s="21">
        <f>(AB5/75)*100</f>
        <v>100</v>
      </c>
    </row>
    <row r="6" spans="1:30" ht="15.75">
      <c r="A6" s="16" t="s">
        <v>52</v>
      </c>
      <c r="B6" s="17" t="s">
        <v>19</v>
      </c>
      <c r="C6" s="28" t="s">
        <v>20</v>
      </c>
      <c r="D6" s="17" t="s">
        <v>21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15</v>
      </c>
      <c r="L6" s="4">
        <f t="shared" si="0"/>
        <v>25</v>
      </c>
      <c r="M6" s="3">
        <v>5</v>
      </c>
      <c r="N6" s="2">
        <v>5</v>
      </c>
      <c r="O6" s="2">
        <v>4</v>
      </c>
      <c r="P6" s="2">
        <v>5</v>
      </c>
      <c r="Q6" s="2">
        <v>5</v>
      </c>
      <c r="R6" s="2">
        <v>41</v>
      </c>
      <c r="S6" s="4">
        <f t="shared" si="1"/>
        <v>24</v>
      </c>
      <c r="T6" s="3">
        <v>5</v>
      </c>
      <c r="U6" s="2">
        <v>5</v>
      </c>
      <c r="V6" s="2">
        <v>5</v>
      </c>
      <c r="W6" s="2">
        <v>5</v>
      </c>
      <c r="X6" s="2">
        <v>3</v>
      </c>
      <c r="Y6" s="2">
        <v>68</v>
      </c>
      <c r="Z6" s="4">
        <f t="shared" si="2"/>
        <v>23</v>
      </c>
      <c r="AA6" s="5">
        <f t="shared" si="3"/>
        <v>124</v>
      </c>
      <c r="AB6" s="4">
        <f t="shared" si="3"/>
        <v>72</v>
      </c>
      <c r="AC6" s="19">
        <v>2</v>
      </c>
      <c r="AD6" s="21">
        <f aca="true" t="shared" si="4" ref="AD6:AD69">(AB6/75)*100</f>
        <v>96</v>
      </c>
    </row>
    <row r="7" spans="1:30" ht="15.75">
      <c r="A7" s="16" t="s">
        <v>23</v>
      </c>
      <c r="B7" s="17" t="s">
        <v>24</v>
      </c>
      <c r="C7" s="28" t="s">
        <v>20</v>
      </c>
      <c r="D7" s="17" t="s">
        <v>25</v>
      </c>
      <c r="E7" s="4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12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39</v>
      </c>
      <c r="S7" s="4">
        <f t="shared" si="1"/>
        <v>25</v>
      </c>
      <c r="T7" s="3">
        <v>5</v>
      </c>
      <c r="U7" s="2">
        <v>5</v>
      </c>
      <c r="V7" s="2">
        <v>5</v>
      </c>
      <c r="W7" s="2">
        <v>3</v>
      </c>
      <c r="X7" s="2">
        <v>3</v>
      </c>
      <c r="Y7" s="2">
        <v>57</v>
      </c>
      <c r="Z7" s="4">
        <f t="shared" si="2"/>
        <v>21</v>
      </c>
      <c r="AA7" s="5">
        <f t="shared" si="3"/>
        <v>108</v>
      </c>
      <c r="AB7" s="4">
        <f t="shared" si="3"/>
        <v>71</v>
      </c>
      <c r="AC7" s="19">
        <v>3</v>
      </c>
      <c r="AD7" s="21">
        <f t="shared" si="4"/>
        <v>94.66666666666667</v>
      </c>
    </row>
    <row r="8" spans="1:30" ht="12.75">
      <c r="A8" s="16" t="s">
        <v>29</v>
      </c>
      <c r="B8" s="17" t="s">
        <v>30</v>
      </c>
      <c r="C8" s="28" t="s">
        <v>20</v>
      </c>
      <c r="D8" s="17" t="s">
        <v>21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18</v>
      </c>
      <c r="L8" s="4">
        <f t="shared" si="0"/>
        <v>25</v>
      </c>
      <c r="M8" s="3">
        <v>5</v>
      </c>
      <c r="N8" s="2">
        <v>5</v>
      </c>
      <c r="O8" s="2">
        <v>5</v>
      </c>
      <c r="P8" s="2">
        <v>5</v>
      </c>
      <c r="Q8" s="2">
        <v>4</v>
      </c>
      <c r="R8" s="2">
        <v>30</v>
      </c>
      <c r="S8" s="4">
        <f t="shared" si="1"/>
        <v>24</v>
      </c>
      <c r="T8" s="3">
        <v>5</v>
      </c>
      <c r="U8" s="2">
        <v>5</v>
      </c>
      <c r="V8" s="2">
        <v>5</v>
      </c>
      <c r="W8" s="2">
        <v>3</v>
      </c>
      <c r="X8" s="2">
        <v>1</v>
      </c>
      <c r="Y8" s="2">
        <v>63</v>
      </c>
      <c r="Z8" s="4">
        <f t="shared" si="2"/>
        <v>19</v>
      </c>
      <c r="AA8" s="5">
        <f t="shared" si="3"/>
        <v>111</v>
      </c>
      <c r="AB8" s="4">
        <f t="shared" si="3"/>
        <v>68</v>
      </c>
      <c r="AC8" s="20">
        <v>4</v>
      </c>
      <c r="AD8" s="21">
        <f t="shared" si="4"/>
        <v>90.66666666666666</v>
      </c>
    </row>
    <row r="9" spans="1:30" ht="12.75">
      <c r="A9" s="16" t="s">
        <v>53</v>
      </c>
      <c r="B9" s="17" t="s">
        <v>48</v>
      </c>
      <c r="C9" s="28" t="s">
        <v>20</v>
      </c>
      <c r="D9" s="17" t="s">
        <v>54</v>
      </c>
      <c r="E9" s="4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24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3.5</v>
      </c>
      <c r="R9" s="2">
        <v>58</v>
      </c>
      <c r="S9" s="4">
        <f t="shared" si="1"/>
        <v>23.5</v>
      </c>
      <c r="T9" s="3">
        <v>1</v>
      </c>
      <c r="U9" s="2">
        <v>5</v>
      </c>
      <c r="V9" s="2">
        <v>5</v>
      </c>
      <c r="W9" s="2">
        <v>3</v>
      </c>
      <c r="X9" s="2">
        <v>4</v>
      </c>
      <c r="Y9" s="2">
        <v>83</v>
      </c>
      <c r="Z9" s="4">
        <f t="shared" si="2"/>
        <v>18</v>
      </c>
      <c r="AA9" s="5">
        <f t="shared" si="3"/>
        <v>165</v>
      </c>
      <c r="AB9" s="4">
        <f t="shared" si="3"/>
        <v>66.5</v>
      </c>
      <c r="AC9" s="20">
        <v>5</v>
      </c>
      <c r="AD9" s="21">
        <f t="shared" si="4"/>
        <v>88.66666666666667</v>
      </c>
    </row>
    <row r="10" spans="1:30" ht="12.75">
      <c r="A10" s="16" t="s">
        <v>26</v>
      </c>
      <c r="B10" s="17" t="s">
        <v>27</v>
      </c>
      <c r="C10" s="28" t="s">
        <v>20</v>
      </c>
      <c r="D10" s="17" t="s">
        <v>28</v>
      </c>
      <c r="E10" s="4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25</v>
      </c>
      <c r="L10" s="4">
        <f t="shared" si="0"/>
        <v>25</v>
      </c>
      <c r="M10" s="3">
        <v>5</v>
      </c>
      <c r="N10" s="2">
        <v>0</v>
      </c>
      <c r="O10" s="2">
        <v>5</v>
      </c>
      <c r="P10" s="2">
        <v>5</v>
      </c>
      <c r="Q10" s="2">
        <v>2.5</v>
      </c>
      <c r="R10" s="2">
        <v>59</v>
      </c>
      <c r="S10" s="4">
        <f t="shared" si="1"/>
        <v>17.5</v>
      </c>
      <c r="T10" s="3">
        <v>5</v>
      </c>
      <c r="U10" s="2">
        <v>5</v>
      </c>
      <c r="V10" s="2">
        <v>5</v>
      </c>
      <c r="W10" s="2">
        <v>4</v>
      </c>
      <c r="X10" s="2">
        <v>0</v>
      </c>
      <c r="Y10" s="2">
        <v>90</v>
      </c>
      <c r="Z10" s="4">
        <f t="shared" si="2"/>
        <v>19</v>
      </c>
      <c r="AA10" s="5">
        <f t="shared" si="3"/>
        <v>174</v>
      </c>
      <c r="AB10" s="4">
        <f t="shared" si="3"/>
        <v>61.5</v>
      </c>
      <c r="AC10" s="20">
        <v>6</v>
      </c>
      <c r="AD10" s="21">
        <f t="shared" si="4"/>
        <v>82</v>
      </c>
    </row>
    <row r="11" spans="1:30" ht="12.75">
      <c r="A11" s="16" t="s">
        <v>31</v>
      </c>
      <c r="B11" s="17" t="s">
        <v>32</v>
      </c>
      <c r="C11" s="28" t="s">
        <v>20</v>
      </c>
      <c r="D11" s="17" t="s">
        <v>21</v>
      </c>
      <c r="E11" s="4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23</v>
      </c>
      <c r="L11" s="4">
        <f t="shared" si="0"/>
        <v>25</v>
      </c>
      <c r="M11" s="3">
        <v>5</v>
      </c>
      <c r="N11" s="2">
        <v>5</v>
      </c>
      <c r="O11" s="2">
        <v>3</v>
      </c>
      <c r="P11" s="2">
        <v>5</v>
      </c>
      <c r="Q11" s="2">
        <v>5</v>
      </c>
      <c r="R11" s="2">
        <v>34</v>
      </c>
      <c r="S11" s="4">
        <f t="shared" si="1"/>
        <v>23</v>
      </c>
      <c r="T11" s="3">
        <v>1</v>
      </c>
      <c r="U11" s="2">
        <v>5</v>
      </c>
      <c r="V11" s="2">
        <v>2</v>
      </c>
      <c r="W11" s="2">
        <v>4</v>
      </c>
      <c r="X11" s="2">
        <v>1</v>
      </c>
      <c r="Y11" s="2">
        <v>49</v>
      </c>
      <c r="Z11" s="4">
        <f t="shared" si="2"/>
        <v>13</v>
      </c>
      <c r="AA11" s="5">
        <f t="shared" si="3"/>
        <v>106</v>
      </c>
      <c r="AB11" s="4">
        <f t="shared" si="3"/>
        <v>61</v>
      </c>
      <c r="AC11" s="20">
        <v>7</v>
      </c>
      <c r="AD11" s="21">
        <f t="shared" si="4"/>
        <v>81.33333333333333</v>
      </c>
    </row>
    <row r="12" spans="1:30" ht="12.75">
      <c r="A12" s="16" t="s">
        <v>55</v>
      </c>
      <c r="B12" s="17" t="s">
        <v>56</v>
      </c>
      <c r="C12" s="28" t="s">
        <v>20</v>
      </c>
      <c r="D12" s="17" t="s">
        <v>57</v>
      </c>
      <c r="E12" s="48" t="s">
        <v>22</v>
      </c>
      <c r="F12" s="3">
        <v>0</v>
      </c>
      <c r="G12" s="2">
        <v>5</v>
      </c>
      <c r="H12" s="2">
        <v>0</v>
      </c>
      <c r="I12" s="2">
        <v>5</v>
      </c>
      <c r="J12" s="2">
        <v>0</v>
      </c>
      <c r="K12" s="2">
        <v>25</v>
      </c>
      <c r="L12" s="4">
        <f t="shared" si="0"/>
        <v>10</v>
      </c>
      <c r="M12" s="3">
        <v>0</v>
      </c>
      <c r="N12" s="2">
        <v>0</v>
      </c>
      <c r="O12" s="2">
        <v>0</v>
      </c>
      <c r="P12" s="2">
        <v>3</v>
      </c>
      <c r="Q12" s="2">
        <v>0</v>
      </c>
      <c r="R12" s="2">
        <v>59</v>
      </c>
      <c r="S12" s="4">
        <f t="shared" si="1"/>
        <v>3</v>
      </c>
      <c r="T12" s="3">
        <v>0</v>
      </c>
      <c r="U12" s="2">
        <v>1</v>
      </c>
      <c r="V12" s="2">
        <v>3</v>
      </c>
      <c r="W12" s="2">
        <v>4</v>
      </c>
      <c r="X12" s="2">
        <v>1</v>
      </c>
      <c r="Y12" s="2">
        <v>73</v>
      </c>
      <c r="Z12" s="4">
        <f t="shared" si="2"/>
        <v>9</v>
      </c>
      <c r="AA12" s="5">
        <f t="shared" si="3"/>
        <v>157</v>
      </c>
      <c r="AB12" s="4">
        <f t="shared" si="3"/>
        <v>22</v>
      </c>
      <c r="AC12" s="20">
        <v>8</v>
      </c>
      <c r="AD12" s="21">
        <f t="shared" si="4"/>
        <v>29.333333333333332</v>
      </c>
    </row>
    <row r="13" spans="1:30" ht="12.75">
      <c r="A13" s="16" t="s">
        <v>58</v>
      </c>
      <c r="B13" s="17" t="s">
        <v>59</v>
      </c>
      <c r="C13" s="28" t="s">
        <v>20</v>
      </c>
      <c r="D13" s="17" t="s">
        <v>60</v>
      </c>
      <c r="E13" s="48" t="s">
        <v>22</v>
      </c>
      <c r="F13" s="3">
        <v>0</v>
      </c>
      <c r="G13" s="2">
        <v>0</v>
      </c>
      <c r="H13" s="2">
        <v>0</v>
      </c>
      <c r="I13" s="2">
        <v>0</v>
      </c>
      <c r="J13" s="2">
        <v>5</v>
      </c>
      <c r="K13" s="2">
        <v>25</v>
      </c>
      <c r="L13" s="4">
        <f t="shared" si="0"/>
        <v>5</v>
      </c>
      <c r="M13" s="3">
        <v>3</v>
      </c>
      <c r="N13" s="2">
        <v>3</v>
      </c>
      <c r="O13" s="2">
        <v>2</v>
      </c>
      <c r="P13" s="2">
        <v>1</v>
      </c>
      <c r="Q13" s="2">
        <v>1</v>
      </c>
      <c r="R13" s="2">
        <v>19</v>
      </c>
      <c r="S13" s="4">
        <f t="shared" si="1"/>
        <v>10</v>
      </c>
      <c r="T13" s="3"/>
      <c r="U13" s="2"/>
      <c r="V13" s="2"/>
      <c r="W13" s="2"/>
      <c r="X13" s="2"/>
      <c r="Y13" s="2">
        <v>90</v>
      </c>
      <c r="Z13" s="4">
        <f t="shared" si="2"/>
        <v>0</v>
      </c>
      <c r="AA13" s="5">
        <f t="shared" si="3"/>
        <v>134</v>
      </c>
      <c r="AB13" s="4">
        <f t="shared" si="3"/>
        <v>15</v>
      </c>
      <c r="AC13" s="20">
        <v>9</v>
      </c>
      <c r="AD13" s="21">
        <f t="shared" si="4"/>
        <v>20</v>
      </c>
    </row>
    <row r="14" spans="1:30" ht="12.75">
      <c r="A14" s="16" t="s">
        <v>62</v>
      </c>
      <c r="B14" s="17" t="s">
        <v>63</v>
      </c>
      <c r="C14" s="28" t="s">
        <v>20</v>
      </c>
      <c r="D14" s="17" t="s">
        <v>64</v>
      </c>
      <c r="E14" s="48" t="s">
        <v>22</v>
      </c>
      <c r="F14" s="3">
        <v>0</v>
      </c>
      <c r="G14" s="2">
        <v>5</v>
      </c>
      <c r="H14" s="2">
        <v>5</v>
      </c>
      <c r="I14" s="2">
        <v>0</v>
      </c>
      <c r="J14" s="2">
        <v>0</v>
      </c>
      <c r="K14" s="2">
        <v>24</v>
      </c>
      <c r="L14" s="4">
        <f>F14+G14+H14+I14+J14</f>
        <v>10</v>
      </c>
      <c r="M14" s="3"/>
      <c r="N14" s="2"/>
      <c r="O14" s="2"/>
      <c r="P14" s="2"/>
      <c r="Q14" s="2"/>
      <c r="R14" s="2">
        <v>60</v>
      </c>
      <c r="S14" s="4">
        <f>M14+N14+O14+P14+Q14</f>
        <v>0</v>
      </c>
      <c r="T14" s="3">
        <v>1</v>
      </c>
      <c r="U14" s="2">
        <v>0</v>
      </c>
      <c r="V14" s="2">
        <v>1</v>
      </c>
      <c r="W14" s="2">
        <v>1</v>
      </c>
      <c r="X14" s="2">
        <v>1</v>
      </c>
      <c r="Y14" s="2">
        <v>85</v>
      </c>
      <c r="Z14" s="4">
        <f>T14+U14+V14+W14+X14</f>
        <v>4</v>
      </c>
      <c r="AA14" s="5">
        <f>K14+R14+Y14</f>
        <v>169</v>
      </c>
      <c r="AB14" s="4">
        <f>L14+S14+Z14</f>
        <v>14</v>
      </c>
      <c r="AC14" s="20">
        <v>10</v>
      </c>
      <c r="AD14" s="21">
        <f>(AB14/75)*100</f>
        <v>18.666666666666668</v>
      </c>
    </row>
    <row r="15" spans="1:30" ht="12.75">
      <c r="A15" s="16" t="s">
        <v>61</v>
      </c>
      <c r="B15" s="17" t="s">
        <v>48</v>
      </c>
      <c r="C15" s="28" t="s">
        <v>20</v>
      </c>
      <c r="D15" s="17" t="s">
        <v>57</v>
      </c>
      <c r="E15" s="48" t="s">
        <v>22</v>
      </c>
      <c r="F15" s="3">
        <v>0</v>
      </c>
      <c r="G15" s="2">
        <v>5</v>
      </c>
      <c r="H15" s="2">
        <v>0</v>
      </c>
      <c r="I15" s="2">
        <v>5</v>
      </c>
      <c r="J15" s="2">
        <v>0</v>
      </c>
      <c r="K15" s="2">
        <v>25</v>
      </c>
      <c r="L15" s="4">
        <f>F15+G15+H15+I15+J15</f>
        <v>10</v>
      </c>
      <c r="M15" s="3">
        <v>0</v>
      </c>
      <c r="N15" s="2">
        <v>0</v>
      </c>
      <c r="O15" s="2">
        <v>1</v>
      </c>
      <c r="P15" s="2">
        <v>3</v>
      </c>
      <c r="Q15" s="2">
        <v>0</v>
      </c>
      <c r="R15" s="2">
        <v>58</v>
      </c>
      <c r="S15" s="4">
        <f>M15+N15+O15+P15+Q15</f>
        <v>4</v>
      </c>
      <c r="T15" s="3"/>
      <c r="U15" s="2"/>
      <c r="V15" s="2"/>
      <c r="W15" s="2"/>
      <c r="X15" s="2"/>
      <c r="Y15" s="2">
        <v>90</v>
      </c>
      <c r="Z15" s="4">
        <f>T15+U15+V15+W15+X15</f>
        <v>0</v>
      </c>
      <c r="AA15" s="5">
        <f>K15+R15+Y15</f>
        <v>173</v>
      </c>
      <c r="AB15" s="4">
        <f>L15+S15+Z15</f>
        <v>14</v>
      </c>
      <c r="AC15" s="20">
        <v>11</v>
      </c>
      <c r="AD15" s="21">
        <f>(AB15/75)*100</f>
        <v>18.666666666666668</v>
      </c>
    </row>
    <row r="16" spans="1:30" ht="12.75">
      <c r="A16" s="16" t="s">
        <v>65</v>
      </c>
      <c r="B16" s="17" t="s">
        <v>66</v>
      </c>
      <c r="C16" s="28" t="s">
        <v>20</v>
      </c>
      <c r="D16" s="17" t="s">
        <v>67</v>
      </c>
      <c r="E16" s="48" t="s">
        <v>22</v>
      </c>
      <c r="F16" s="3">
        <v>0</v>
      </c>
      <c r="G16" s="2">
        <v>0</v>
      </c>
      <c r="H16" s="2">
        <v>0</v>
      </c>
      <c r="I16" s="2">
        <v>0</v>
      </c>
      <c r="J16" s="2">
        <v>0</v>
      </c>
      <c r="K16" s="2">
        <v>25</v>
      </c>
      <c r="L16" s="4">
        <f t="shared" si="0"/>
        <v>0</v>
      </c>
      <c r="M16" s="3"/>
      <c r="N16" s="2"/>
      <c r="O16" s="2"/>
      <c r="P16" s="2"/>
      <c r="Q16" s="2"/>
      <c r="R16" s="2">
        <v>60</v>
      </c>
      <c r="S16" s="4">
        <f t="shared" si="1"/>
        <v>0</v>
      </c>
      <c r="T16" s="3"/>
      <c r="U16" s="2"/>
      <c r="V16" s="2"/>
      <c r="W16" s="2"/>
      <c r="X16" s="2"/>
      <c r="Y16" s="2">
        <v>90</v>
      </c>
      <c r="Z16" s="4">
        <f t="shared" si="2"/>
        <v>0</v>
      </c>
      <c r="AA16" s="5">
        <f t="shared" si="3"/>
        <v>175</v>
      </c>
      <c r="AB16" s="4">
        <f t="shared" si="3"/>
        <v>0</v>
      </c>
      <c r="AC16" s="20" t="s">
        <v>68</v>
      </c>
      <c r="AD16" s="21">
        <f t="shared" si="4"/>
        <v>0</v>
      </c>
    </row>
    <row r="17" spans="1:30" ht="12.75">
      <c r="A17" s="16" t="s">
        <v>69</v>
      </c>
      <c r="B17" s="17" t="s">
        <v>70</v>
      </c>
      <c r="C17" s="28" t="s">
        <v>20</v>
      </c>
      <c r="D17" s="17" t="s">
        <v>71</v>
      </c>
      <c r="E17" s="48" t="s">
        <v>22</v>
      </c>
      <c r="F17" s="3">
        <v>0</v>
      </c>
      <c r="G17" s="2">
        <v>0</v>
      </c>
      <c r="H17" s="2">
        <v>0</v>
      </c>
      <c r="I17" s="2">
        <v>0</v>
      </c>
      <c r="J17" s="2">
        <v>0</v>
      </c>
      <c r="K17" s="2">
        <v>25</v>
      </c>
      <c r="L17" s="4">
        <f t="shared" si="0"/>
        <v>0</v>
      </c>
      <c r="M17" s="3"/>
      <c r="N17" s="2"/>
      <c r="O17" s="2"/>
      <c r="P17" s="2"/>
      <c r="Q17" s="2"/>
      <c r="R17" s="2">
        <v>60</v>
      </c>
      <c r="S17" s="4">
        <f t="shared" si="1"/>
        <v>0</v>
      </c>
      <c r="T17" s="3"/>
      <c r="U17" s="2"/>
      <c r="V17" s="2"/>
      <c r="W17" s="2"/>
      <c r="X17" s="2"/>
      <c r="Y17" s="2">
        <v>90</v>
      </c>
      <c r="Z17" s="4">
        <f t="shared" si="2"/>
        <v>0</v>
      </c>
      <c r="AA17" s="5">
        <f t="shared" si="3"/>
        <v>175</v>
      </c>
      <c r="AB17" s="4">
        <f t="shared" si="3"/>
        <v>0</v>
      </c>
      <c r="AC17" s="20" t="s">
        <v>68</v>
      </c>
      <c r="AD17" s="21">
        <f t="shared" si="4"/>
        <v>0</v>
      </c>
    </row>
    <row r="18" spans="1:30" ht="12.75">
      <c r="A18" s="16" t="s">
        <v>72</v>
      </c>
      <c r="B18" s="17" t="s">
        <v>73</v>
      </c>
      <c r="C18" s="28" t="s">
        <v>20</v>
      </c>
      <c r="D18" s="17" t="s">
        <v>74</v>
      </c>
      <c r="E18" s="48" t="s">
        <v>22</v>
      </c>
      <c r="F18" s="3"/>
      <c r="G18" s="2"/>
      <c r="H18" s="2"/>
      <c r="I18" s="2"/>
      <c r="J18" s="2"/>
      <c r="K18" s="2">
        <v>25</v>
      </c>
      <c r="L18" s="4">
        <f t="shared" si="0"/>
        <v>0</v>
      </c>
      <c r="M18" s="3"/>
      <c r="N18" s="2"/>
      <c r="O18" s="2"/>
      <c r="P18" s="2"/>
      <c r="Q18" s="2"/>
      <c r="R18" s="2">
        <v>60</v>
      </c>
      <c r="S18" s="4">
        <f t="shared" si="1"/>
        <v>0</v>
      </c>
      <c r="T18" s="3"/>
      <c r="U18" s="2"/>
      <c r="V18" s="2"/>
      <c r="W18" s="2"/>
      <c r="X18" s="2"/>
      <c r="Y18" s="2">
        <v>90</v>
      </c>
      <c r="Z18" s="4">
        <f t="shared" si="2"/>
        <v>0</v>
      </c>
      <c r="AA18" s="5">
        <f t="shared" si="3"/>
        <v>175</v>
      </c>
      <c r="AB18" s="4">
        <f t="shared" si="3"/>
        <v>0</v>
      </c>
      <c r="AC18" s="20" t="s">
        <v>68</v>
      </c>
      <c r="AD18" s="21">
        <f t="shared" si="4"/>
        <v>0</v>
      </c>
    </row>
    <row r="19" spans="1:30" ht="12.75">
      <c r="A19" s="16" t="s">
        <v>75</v>
      </c>
      <c r="B19" s="17" t="s">
        <v>76</v>
      </c>
      <c r="C19" s="28" t="s">
        <v>20</v>
      </c>
      <c r="D19" s="17" t="s">
        <v>71</v>
      </c>
      <c r="E19" s="48" t="s">
        <v>22</v>
      </c>
      <c r="F19" s="3">
        <v>0</v>
      </c>
      <c r="G19" s="2"/>
      <c r="H19" s="2"/>
      <c r="I19" s="2">
        <v>0</v>
      </c>
      <c r="J19" s="2">
        <v>0</v>
      </c>
      <c r="K19" s="2">
        <v>25</v>
      </c>
      <c r="L19" s="4">
        <f t="shared" si="0"/>
        <v>0</v>
      </c>
      <c r="M19" s="3"/>
      <c r="N19" s="2"/>
      <c r="O19" s="2"/>
      <c r="P19" s="2"/>
      <c r="Q19" s="2"/>
      <c r="R19" s="2">
        <v>60</v>
      </c>
      <c r="S19" s="4">
        <f t="shared" si="1"/>
        <v>0</v>
      </c>
      <c r="T19" s="3"/>
      <c r="U19" s="2"/>
      <c r="V19" s="2"/>
      <c r="W19" s="2"/>
      <c r="X19" s="2"/>
      <c r="Y19" s="2">
        <v>90</v>
      </c>
      <c r="Z19" s="4">
        <f t="shared" si="2"/>
        <v>0</v>
      </c>
      <c r="AA19" s="5">
        <f t="shared" si="3"/>
        <v>175</v>
      </c>
      <c r="AB19" s="4">
        <f t="shared" si="3"/>
        <v>0</v>
      </c>
      <c r="AC19" s="20" t="s">
        <v>68</v>
      </c>
      <c r="AD19" s="21">
        <f t="shared" si="4"/>
        <v>0</v>
      </c>
    </row>
    <row r="20" spans="1:30" ht="12.75">
      <c r="A20" s="16" t="s">
        <v>77</v>
      </c>
      <c r="B20" s="17" t="s">
        <v>78</v>
      </c>
      <c r="C20" s="28" t="s">
        <v>20</v>
      </c>
      <c r="D20" s="10"/>
      <c r="E20" s="48" t="s">
        <v>22</v>
      </c>
      <c r="F20" s="3"/>
      <c r="G20" s="2"/>
      <c r="H20" s="2"/>
      <c r="I20" s="2"/>
      <c r="J20" s="2"/>
      <c r="K20" s="2">
        <v>25</v>
      </c>
      <c r="L20" s="4">
        <f t="shared" si="0"/>
        <v>0</v>
      </c>
      <c r="M20" s="3">
        <v>0</v>
      </c>
      <c r="N20" s="2"/>
      <c r="O20" s="2"/>
      <c r="P20" s="2"/>
      <c r="Q20" s="2"/>
      <c r="R20" s="2">
        <v>60</v>
      </c>
      <c r="S20" s="4">
        <f t="shared" si="1"/>
        <v>0</v>
      </c>
      <c r="T20" s="3"/>
      <c r="U20" s="2"/>
      <c r="V20" s="2"/>
      <c r="W20" s="2"/>
      <c r="X20" s="2"/>
      <c r="Y20" s="2">
        <v>90</v>
      </c>
      <c r="Z20" s="4">
        <f t="shared" si="2"/>
        <v>0</v>
      </c>
      <c r="AA20" s="5">
        <f t="shared" si="3"/>
        <v>175</v>
      </c>
      <c r="AB20" s="4">
        <f t="shared" si="3"/>
        <v>0</v>
      </c>
      <c r="AC20" s="20" t="s">
        <v>68</v>
      </c>
      <c r="AD20" s="21">
        <f t="shared" si="4"/>
        <v>0</v>
      </c>
    </row>
    <row r="21" spans="1:30" ht="12.75">
      <c r="A21" s="16"/>
      <c r="B21" s="17"/>
      <c r="C21" s="28"/>
      <c r="D21" s="10"/>
      <c r="E21" s="48"/>
      <c r="F21" s="3"/>
      <c r="G21" s="2"/>
      <c r="H21" s="2"/>
      <c r="I21" s="2"/>
      <c r="J21" s="2"/>
      <c r="K21" s="2"/>
      <c r="L21" s="4"/>
      <c r="M21" s="3"/>
      <c r="N21" s="2"/>
      <c r="O21" s="2"/>
      <c r="P21" s="2"/>
      <c r="Q21" s="2"/>
      <c r="R21" s="2"/>
      <c r="S21" s="4"/>
      <c r="T21" s="3"/>
      <c r="U21" s="2"/>
      <c r="V21" s="2"/>
      <c r="W21" s="2"/>
      <c r="X21" s="2"/>
      <c r="Y21" s="2"/>
      <c r="Z21" s="4"/>
      <c r="AA21" s="5"/>
      <c r="AB21" s="4"/>
      <c r="AC21" s="20"/>
      <c r="AD21" s="21">
        <f t="shared" si="4"/>
        <v>0</v>
      </c>
    </row>
    <row r="22" spans="1:30" ht="15.75">
      <c r="A22" s="16" t="s">
        <v>79</v>
      </c>
      <c r="B22" s="17" t="s">
        <v>34</v>
      </c>
      <c r="C22" s="28" t="s">
        <v>20</v>
      </c>
      <c r="D22" s="17" t="s">
        <v>80</v>
      </c>
      <c r="E22" s="48" t="s">
        <v>36</v>
      </c>
      <c r="F22" s="3">
        <v>5</v>
      </c>
      <c r="G22" s="2">
        <v>5</v>
      </c>
      <c r="H22" s="2">
        <v>5</v>
      </c>
      <c r="I22" s="2">
        <v>5</v>
      </c>
      <c r="J22" s="2">
        <v>5</v>
      </c>
      <c r="K22" s="2">
        <v>19</v>
      </c>
      <c r="L22" s="4">
        <f t="shared" si="0"/>
        <v>25</v>
      </c>
      <c r="M22" s="3">
        <v>5</v>
      </c>
      <c r="N22" s="2">
        <v>5</v>
      </c>
      <c r="O22" s="2">
        <v>5</v>
      </c>
      <c r="P22" s="2">
        <v>3</v>
      </c>
      <c r="Q22" s="2">
        <v>4</v>
      </c>
      <c r="R22" s="2">
        <v>32</v>
      </c>
      <c r="S22" s="4">
        <f t="shared" si="1"/>
        <v>22</v>
      </c>
      <c r="T22" s="3">
        <v>0</v>
      </c>
      <c r="U22" s="2">
        <v>1</v>
      </c>
      <c r="V22" s="2">
        <v>2</v>
      </c>
      <c r="W22" s="2">
        <v>0</v>
      </c>
      <c r="X22" s="2">
        <v>1</v>
      </c>
      <c r="Y22" s="2">
        <v>86</v>
      </c>
      <c r="Z22" s="4">
        <f t="shared" si="2"/>
        <v>4</v>
      </c>
      <c r="AA22" s="5">
        <f aca="true" t="shared" si="5" ref="AA22:AB37">K22+R22+Y22</f>
        <v>137</v>
      </c>
      <c r="AB22" s="4">
        <f t="shared" si="5"/>
        <v>51</v>
      </c>
      <c r="AC22" s="19">
        <v>1</v>
      </c>
      <c r="AD22" s="21">
        <f t="shared" si="4"/>
        <v>68</v>
      </c>
    </row>
    <row r="23" spans="1:30" ht="15.75">
      <c r="A23" s="16" t="s">
        <v>81</v>
      </c>
      <c r="B23" s="17" t="s">
        <v>82</v>
      </c>
      <c r="C23" s="28" t="s">
        <v>20</v>
      </c>
      <c r="D23" s="17" t="s">
        <v>60</v>
      </c>
      <c r="E23" s="48" t="s">
        <v>36</v>
      </c>
      <c r="F23" s="3">
        <v>5</v>
      </c>
      <c r="G23" s="2">
        <v>0</v>
      </c>
      <c r="H23" s="2">
        <v>5</v>
      </c>
      <c r="I23" s="2">
        <v>5</v>
      </c>
      <c r="J23" s="2">
        <v>5</v>
      </c>
      <c r="K23" s="2">
        <v>25</v>
      </c>
      <c r="L23" s="4">
        <f t="shared" si="0"/>
        <v>20</v>
      </c>
      <c r="M23" s="3"/>
      <c r="N23" s="2"/>
      <c r="O23" s="2"/>
      <c r="P23" s="2"/>
      <c r="Q23" s="2"/>
      <c r="R23" s="2">
        <v>60</v>
      </c>
      <c r="S23" s="4">
        <f t="shared" si="1"/>
        <v>0</v>
      </c>
      <c r="T23" s="3"/>
      <c r="U23" s="2"/>
      <c r="V23" s="2"/>
      <c r="W23" s="2"/>
      <c r="X23" s="2"/>
      <c r="Y23" s="2">
        <v>90</v>
      </c>
      <c r="Z23" s="4">
        <f t="shared" si="2"/>
        <v>0</v>
      </c>
      <c r="AA23" s="5">
        <f t="shared" si="5"/>
        <v>175</v>
      </c>
      <c r="AB23" s="4">
        <f t="shared" si="5"/>
        <v>20</v>
      </c>
      <c r="AC23" s="19">
        <v>2</v>
      </c>
      <c r="AD23" s="21">
        <f t="shared" si="4"/>
        <v>26.666666666666668</v>
      </c>
    </row>
    <row r="24" spans="1:30" ht="15.75">
      <c r="A24" s="16" t="s">
        <v>83</v>
      </c>
      <c r="B24" s="17" t="s">
        <v>38</v>
      </c>
      <c r="C24" s="28" t="s">
        <v>20</v>
      </c>
      <c r="D24" s="17" t="s">
        <v>84</v>
      </c>
      <c r="E24" s="48" t="s">
        <v>36</v>
      </c>
      <c r="F24" s="3"/>
      <c r="G24" s="2"/>
      <c r="H24" s="2"/>
      <c r="I24" s="2"/>
      <c r="J24" s="2"/>
      <c r="K24" s="2">
        <v>25</v>
      </c>
      <c r="L24" s="4">
        <f t="shared" si="0"/>
        <v>0</v>
      </c>
      <c r="M24" s="3">
        <v>5</v>
      </c>
      <c r="N24" s="2"/>
      <c r="O24" s="2">
        <v>3</v>
      </c>
      <c r="P24" s="2"/>
      <c r="Q24" s="2"/>
      <c r="R24" s="2">
        <v>58</v>
      </c>
      <c r="S24" s="4">
        <f t="shared" si="1"/>
        <v>8</v>
      </c>
      <c r="T24" s="3"/>
      <c r="U24" s="2"/>
      <c r="V24" s="2">
        <v>2</v>
      </c>
      <c r="W24" s="2">
        <v>1</v>
      </c>
      <c r="X24" s="2"/>
      <c r="Y24" s="2">
        <v>89</v>
      </c>
      <c r="Z24" s="4">
        <f t="shared" si="2"/>
        <v>3</v>
      </c>
      <c r="AA24" s="5">
        <f t="shared" si="5"/>
        <v>172</v>
      </c>
      <c r="AB24" s="4">
        <f t="shared" si="5"/>
        <v>11</v>
      </c>
      <c r="AC24" s="19">
        <v>3</v>
      </c>
      <c r="AD24" s="21">
        <f t="shared" si="4"/>
        <v>14.666666666666666</v>
      </c>
    </row>
    <row r="25" spans="1:30" ht="12.75">
      <c r="A25" s="16" t="s">
        <v>85</v>
      </c>
      <c r="B25" s="17" t="s">
        <v>41</v>
      </c>
      <c r="C25" s="28" t="s">
        <v>20</v>
      </c>
      <c r="D25" s="17" t="s">
        <v>42</v>
      </c>
      <c r="E25" s="48" t="s">
        <v>36</v>
      </c>
      <c r="F25" s="3"/>
      <c r="G25" s="2"/>
      <c r="H25" s="2">
        <v>0</v>
      </c>
      <c r="I25" s="2">
        <v>5</v>
      </c>
      <c r="J25" s="2">
        <v>0</v>
      </c>
      <c r="K25" s="2">
        <v>25</v>
      </c>
      <c r="L25" s="4">
        <f t="shared" si="0"/>
        <v>5</v>
      </c>
      <c r="M25" s="3"/>
      <c r="N25" s="2"/>
      <c r="O25" s="2"/>
      <c r="P25" s="2"/>
      <c r="Q25" s="2">
        <v>0</v>
      </c>
      <c r="R25" s="2">
        <v>60</v>
      </c>
      <c r="S25" s="4">
        <f t="shared" si="1"/>
        <v>0</v>
      </c>
      <c r="T25" s="3">
        <v>0</v>
      </c>
      <c r="U25" s="2">
        <v>1</v>
      </c>
      <c r="V25" s="2">
        <v>1</v>
      </c>
      <c r="W25" s="2">
        <v>1</v>
      </c>
      <c r="X25" s="2">
        <v>0</v>
      </c>
      <c r="Y25" s="2">
        <v>68</v>
      </c>
      <c r="Z25" s="4">
        <f t="shared" si="2"/>
        <v>3</v>
      </c>
      <c r="AA25" s="5">
        <f t="shared" si="5"/>
        <v>153</v>
      </c>
      <c r="AB25" s="4">
        <f t="shared" si="5"/>
        <v>8</v>
      </c>
      <c r="AC25" s="20">
        <v>4</v>
      </c>
      <c r="AD25" s="21">
        <f t="shared" si="4"/>
        <v>10.666666666666668</v>
      </c>
    </row>
    <row r="26" spans="1:30" ht="12.75">
      <c r="A26" s="16" t="s">
        <v>86</v>
      </c>
      <c r="B26" s="17" t="s">
        <v>87</v>
      </c>
      <c r="C26" s="28" t="s">
        <v>20</v>
      </c>
      <c r="D26" s="17" t="s">
        <v>71</v>
      </c>
      <c r="E26" s="48" t="s">
        <v>36</v>
      </c>
      <c r="F26" s="3">
        <v>0</v>
      </c>
      <c r="G26" s="2">
        <v>0</v>
      </c>
      <c r="H26" s="2">
        <v>0</v>
      </c>
      <c r="I26" s="2">
        <v>0</v>
      </c>
      <c r="J26" s="2">
        <v>0</v>
      </c>
      <c r="K26" s="2">
        <v>25</v>
      </c>
      <c r="L26" s="4">
        <f t="shared" si="0"/>
        <v>0</v>
      </c>
      <c r="M26" s="3"/>
      <c r="N26" s="2">
        <v>2</v>
      </c>
      <c r="O26" s="2"/>
      <c r="P26" s="2">
        <v>0</v>
      </c>
      <c r="Q26" s="2"/>
      <c r="R26" s="2">
        <v>20</v>
      </c>
      <c r="S26" s="4">
        <f t="shared" si="1"/>
        <v>2</v>
      </c>
      <c r="T26" s="3">
        <v>0</v>
      </c>
      <c r="U26" s="2">
        <v>1</v>
      </c>
      <c r="V26" s="2">
        <v>1</v>
      </c>
      <c r="W26" s="2"/>
      <c r="X26" s="2"/>
      <c r="Y26" s="2">
        <v>27</v>
      </c>
      <c r="Z26" s="4">
        <f t="shared" si="2"/>
        <v>2</v>
      </c>
      <c r="AA26" s="5">
        <f t="shared" si="5"/>
        <v>72</v>
      </c>
      <c r="AB26" s="4">
        <f t="shared" si="5"/>
        <v>4</v>
      </c>
      <c r="AC26" s="20">
        <v>5</v>
      </c>
      <c r="AD26" s="21">
        <f t="shared" si="4"/>
        <v>5.333333333333334</v>
      </c>
    </row>
    <row r="27" spans="1:30" ht="12.75">
      <c r="A27" s="26"/>
      <c r="B27" s="10"/>
      <c r="C27" s="10"/>
      <c r="D27" s="10"/>
      <c r="E27" s="27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2"/>
        <v>0</v>
      </c>
      <c r="AA27" s="5">
        <f t="shared" si="5"/>
        <v>0</v>
      </c>
      <c r="AB27" s="4">
        <f t="shared" si="5"/>
        <v>0</v>
      </c>
      <c r="AC27" s="20"/>
      <c r="AD27" s="28">
        <f t="shared" si="4"/>
        <v>0</v>
      </c>
    </row>
    <row r="28" spans="1:30" ht="12.75">
      <c r="A28" s="26"/>
      <c r="B28" s="10"/>
      <c r="C28" s="10"/>
      <c r="D28" s="10"/>
      <c r="E28" s="27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2"/>
        <v>0</v>
      </c>
      <c r="AA28" s="5">
        <f t="shared" si="5"/>
        <v>0</v>
      </c>
      <c r="AB28" s="4">
        <f t="shared" si="5"/>
        <v>0</v>
      </c>
      <c r="AC28" s="20"/>
      <c r="AD28" s="28">
        <f t="shared" si="4"/>
        <v>0</v>
      </c>
    </row>
    <row r="29" spans="1:30" ht="12.75">
      <c r="A29" s="26"/>
      <c r="B29" s="10"/>
      <c r="C29" s="10"/>
      <c r="D29" s="10"/>
      <c r="E29" s="27"/>
      <c r="F29" s="3"/>
      <c r="G29" s="2"/>
      <c r="H29" s="2"/>
      <c r="I29" s="2"/>
      <c r="J29" s="2"/>
      <c r="K29" s="2"/>
      <c r="L29" s="4">
        <f t="shared" si="0"/>
        <v>0</v>
      </c>
      <c r="M29" s="3"/>
      <c r="N29" s="2"/>
      <c r="O29" s="2"/>
      <c r="P29" s="2"/>
      <c r="Q29" s="2"/>
      <c r="R29" s="2"/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t="shared" si="5"/>
        <v>0</v>
      </c>
      <c r="AB29" s="4">
        <f t="shared" si="5"/>
        <v>0</v>
      </c>
      <c r="AC29" s="20"/>
      <c r="AD29" s="28">
        <f t="shared" si="4"/>
        <v>0</v>
      </c>
    </row>
    <row r="30" spans="1:30" ht="12.75">
      <c r="A30" s="26"/>
      <c r="B30" s="10"/>
      <c r="C30" s="10"/>
      <c r="D30" s="10"/>
      <c r="E30" s="27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5"/>
        <v>0</v>
      </c>
      <c r="AB30" s="4">
        <f t="shared" si="5"/>
        <v>0</v>
      </c>
      <c r="AC30" s="20"/>
      <c r="AD30" s="28">
        <f t="shared" si="4"/>
        <v>0</v>
      </c>
    </row>
    <row r="31" spans="1:30" ht="12.75">
      <c r="A31" s="26"/>
      <c r="B31" s="10"/>
      <c r="C31" s="10"/>
      <c r="D31" s="10"/>
      <c r="E31" s="27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2"/>
        <v>0</v>
      </c>
      <c r="AA31" s="5">
        <f t="shared" si="5"/>
        <v>0</v>
      </c>
      <c r="AB31" s="4">
        <f t="shared" si="5"/>
        <v>0</v>
      </c>
      <c r="AC31" s="20"/>
      <c r="AD31" s="28">
        <f t="shared" si="4"/>
        <v>0</v>
      </c>
    </row>
    <row r="32" spans="1:30" ht="12.75">
      <c r="A32" s="26"/>
      <c r="B32" s="10"/>
      <c r="C32" s="10"/>
      <c r="D32" s="10"/>
      <c r="E32" s="27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5"/>
        <v>0</v>
      </c>
      <c r="AB32" s="4">
        <f t="shared" si="5"/>
        <v>0</v>
      </c>
      <c r="AC32" s="20"/>
      <c r="AD32" s="28">
        <f t="shared" si="4"/>
        <v>0</v>
      </c>
    </row>
    <row r="33" spans="1:30" ht="12.75">
      <c r="A33" s="26"/>
      <c r="B33" s="10"/>
      <c r="C33" s="10"/>
      <c r="D33" s="10"/>
      <c r="E33" s="27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5"/>
        <v>0</v>
      </c>
      <c r="AB33" s="4">
        <f t="shared" si="5"/>
        <v>0</v>
      </c>
      <c r="AC33" s="20"/>
      <c r="AD33" s="28">
        <f t="shared" si="4"/>
        <v>0</v>
      </c>
    </row>
    <row r="34" spans="1:30" ht="12.75">
      <c r="A34" s="26"/>
      <c r="B34" s="10"/>
      <c r="C34" s="10"/>
      <c r="D34" s="10"/>
      <c r="E34" s="27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5"/>
        <v>0</v>
      </c>
      <c r="AB34" s="4">
        <f t="shared" si="5"/>
        <v>0</v>
      </c>
      <c r="AC34" s="20"/>
      <c r="AD34" s="28">
        <f t="shared" si="4"/>
        <v>0</v>
      </c>
    </row>
    <row r="35" spans="1:30" ht="12.75">
      <c r="A35" s="26"/>
      <c r="B35" s="10"/>
      <c r="C35" s="10"/>
      <c r="D35" s="10"/>
      <c r="E35" s="27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20"/>
      <c r="AD35" s="28">
        <f t="shared" si="4"/>
        <v>0</v>
      </c>
    </row>
    <row r="36" spans="1:30" ht="12.75">
      <c r="A36" s="26"/>
      <c r="B36" s="10"/>
      <c r="C36" s="10"/>
      <c r="D36" s="10"/>
      <c r="E36" s="27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8">
        <f t="shared" si="4"/>
        <v>0</v>
      </c>
    </row>
    <row r="37" spans="1:30" ht="12.75">
      <c r="A37" s="26"/>
      <c r="B37" s="10"/>
      <c r="C37" s="10"/>
      <c r="D37" s="10"/>
      <c r="E37" s="27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t="shared" si="5"/>
        <v>0</v>
      </c>
      <c r="AB37" s="4">
        <f t="shared" si="5"/>
        <v>0</v>
      </c>
      <c r="AC37" s="20"/>
      <c r="AD37" s="28">
        <f t="shared" si="4"/>
        <v>0</v>
      </c>
    </row>
    <row r="38" spans="1:30" ht="12.75">
      <c r="A38" s="26"/>
      <c r="B38" s="10"/>
      <c r="C38" s="10"/>
      <c r="D38" s="10"/>
      <c r="E38" s="27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aca="true" t="shared" si="6" ref="AA38:AB80">K38+R38+Y38</f>
        <v>0</v>
      </c>
      <c r="AB38" s="4">
        <f t="shared" si="6"/>
        <v>0</v>
      </c>
      <c r="AC38" s="20"/>
      <c r="AD38" s="28">
        <f t="shared" si="4"/>
        <v>0</v>
      </c>
    </row>
    <row r="39" spans="1:30" ht="12.75">
      <c r="A39" s="26"/>
      <c r="B39" s="10"/>
      <c r="C39" s="10"/>
      <c r="D39" s="10"/>
      <c r="E39" s="27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2"/>
        <v>0</v>
      </c>
      <c r="AA39" s="5">
        <f t="shared" si="6"/>
        <v>0</v>
      </c>
      <c r="AB39" s="4">
        <f t="shared" si="6"/>
        <v>0</v>
      </c>
      <c r="AC39" s="20"/>
      <c r="AD39" s="28">
        <f t="shared" si="4"/>
        <v>0</v>
      </c>
    </row>
    <row r="40" spans="1:30" ht="12.75">
      <c r="A40" s="26"/>
      <c r="B40" s="10"/>
      <c r="C40" s="10"/>
      <c r="D40" s="10"/>
      <c r="E40" s="27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2"/>
        <v>0</v>
      </c>
      <c r="AA40" s="5">
        <f t="shared" si="6"/>
        <v>0</v>
      </c>
      <c r="AB40" s="4">
        <f t="shared" si="6"/>
        <v>0</v>
      </c>
      <c r="AC40" s="20"/>
      <c r="AD40" s="28">
        <f t="shared" si="4"/>
        <v>0</v>
      </c>
    </row>
    <row r="41" spans="1:30" ht="12.75">
      <c r="A41" s="26"/>
      <c r="B41" s="10"/>
      <c r="C41" s="10"/>
      <c r="D41" s="10"/>
      <c r="E41" s="27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2"/>
        <v>0</v>
      </c>
      <c r="AA41" s="5">
        <f t="shared" si="6"/>
        <v>0</v>
      </c>
      <c r="AB41" s="4">
        <f t="shared" si="6"/>
        <v>0</v>
      </c>
      <c r="AC41" s="20"/>
      <c r="AD41" s="28">
        <f t="shared" si="4"/>
        <v>0</v>
      </c>
    </row>
    <row r="42" spans="1:30" ht="12.75">
      <c r="A42" s="26"/>
      <c r="B42" s="10"/>
      <c r="C42" s="10"/>
      <c r="D42" s="10"/>
      <c r="E42" s="27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 t="shared" si="6"/>
        <v>0</v>
      </c>
      <c r="AB42" s="4">
        <f t="shared" si="6"/>
        <v>0</v>
      </c>
      <c r="AC42" s="20"/>
      <c r="AD42" s="28">
        <f t="shared" si="4"/>
        <v>0</v>
      </c>
    </row>
    <row r="43" spans="1:30" ht="12.75">
      <c r="A43" s="26"/>
      <c r="B43" s="10"/>
      <c r="C43" s="10"/>
      <c r="D43" s="10"/>
      <c r="E43" s="27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2"/>
        <v>0</v>
      </c>
      <c r="AA43" s="5">
        <f t="shared" si="6"/>
        <v>0</v>
      </c>
      <c r="AB43" s="4">
        <f t="shared" si="6"/>
        <v>0</v>
      </c>
      <c r="AC43" s="20"/>
      <c r="AD43" s="28">
        <f t="shared" si="4"/>
        <v>0</v>
      </c>
    </row>
    <row r="44" spans="1:30" ht="12.75">
      <c r="A44" s="26"/>
      <c r="B44" s="10"/>
      <c r="C44" s="10"/>
      <c r="D44" s="10"/>
      <c r="E44" s="27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2"/>
        <v>0</v>
      </c>
      <c r="AA44" s="5">
        <f t="shared" si="6"/>
        <v>0</v>
      </c>
      <c r="AB44" s="4">
        <f t="shared" si="6"/>
        <v>0</v>
      </c>
      <c r="AC44" s="20"/>
      <c r="AD44" s="28">
        <f t="shared" si="4"/>
        <v>0</v>
      </c>
    </row>
    <row r="45" spans="1:30" ht="12.75">
      <c r="A45" s="26"/>
      <c r="B45" s="10"/>
      <c r="C45" s="10"/>
      <c r="D45" s="10"/>
      <c r="E45" s="27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t="shared" si="6"/>
        <v>0</v>
      </c>
      <c r="AB45" s="4">
        <f t="shared" si="6"/>
        <v>0</v>
      </c>
      <c r="AC45" s="20"/>
      <c r="AD45" s="28">
        <f t="shared" si="4"/>
        <v>0</v>
      </c>
    </row>
    <row r="46" spans="1:30" ht="12.75">
      <c r="A46" s="26"/>
      <c r="B46" s="10"/>
      <c r="C46" s="10"/>
      <c r="D46" s="10"/>
      <c r="E46" s="27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2"/>
        <v>0</v>
      </c>
      <c r="AA46" s="5">
        <f t="shared" si="6"/>
        <v>0</v>
      </c>
      <c r="AB46" s="4">
        <f t="shared" si="6"/>
        <v>0</v>
      </c>
      <c r="AC46" s="20"/>
      <c r="AD46" s="28">
        <f t="shared" si="4"/>
        <v>0</v>
      </c>
    </row>
    <row r="47" spans="1:30" ht="12.75">
      <c r="A47" s="26"/>
      <c r="B47" s="10"/>
      <c r="C47" s="10"/>
      <c r="D47" s="10"/>
      <c r="E47" s="27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2"/>
        <v>0</v>
      </c>
      <c r="AA47" s="5">
        <f t="shared" si="6"/>
        <v>0</v>
      </c>
      <c r="AB47" s="4">
        <f t="shared" si="6"/>
        <v>0</v>
      </c>
      <c r="AC47" s="20"/>
      <c r="AD47" s="28">
        <f t="shared" si="4"/>
        <v>0</v>
      </c>
    </row>
    <row r="48" spans="1:30" ht="12.75">
      <c r="A48" s="26"/>
      <c r="B48" s="10"/>
      <c r="C48" s="10"/>
      <c r="D48" s="10"/>
      <c r="E48" s="27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6"/>
        <v>0</v>
      </c>
      <c r="AB48" s="4">
        <f t="shared" si="6"/>
        <v>0</v>
      </c>
      <c r="AC48" s="20"/>
      <c r="AD48" s="28">
        <f t="shared" si="4"/>
        <v>0</v>
      </c>
    </row>
    <row r="49" spans="1:30" ht="12.75">
      <c r="A49" s="26"/>
      <c r="B49" s="10"/>
      <c r="C49" s="10"/>
      <c r="D49" s="10"/>
      <c r="E49" s="27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 t="shared" si="6"/>
        <v>0</v>
      </c>
      <c r="AB49" s="4">
        <f t="shared" si="6"/>
        <v>0</v>
      </c>
      <c r="AC49" s="20"/>
      <c r="AD49" s="28">
        <f t="shared" si="4"/>
        <v>0</v>
      </c>
    </row>
    <row r="50" spans="1:30" ht="12.75">
      <c r="A50" s="26"/>
      <c r="B50" s="10"/>
      <c r="C50" s="10"/>
      <c r="D50" s="10"/>
      <c r="E50" s="27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6"/>
        <v>0</v>
      </c>
      <c r="AB50" s="4">
        <f t="shared" si="6"/>
        <v>0</v>
      </c>
      <c r="AC50" s="20"/>
      <c r="AD50" s="28">
        <f t="shared" si="4"/>
        <v>0</v>
      </c>
    </row>
    <row r="51" spans="1:30" ht="12.75">
      <c r="A51" s="26"/>
      <c r="B51" s="10"/>
      <c r="C51" s="10"/>
      <c r="D51" s="10"/>
      <c r="E51" s="27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6"/>
        <v>0</v>
      </c>
      <c r="AB51" s="4">
        <f t="shared" si="6"/>
        <v>0</v>
      </c>
      <c r="AC51" s="20"/>
      <c r="AD51" s="28">
        <f t="shared" si="4"/>
        <v>0</v>
      </c>
    </row>
    <row r="52" spans="1:30" ht="12.75">
      <c r="A52" s="26"/>
      <c r="B52" s="10"/>
      <c r="C52" s="10"/>
      <c r="D52" s="10"/>
      <c r="E52" s="27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6"/>
        <v>0</v>
      </c>
      <c r="AB52" s="4">
        <f t="shared" si="6"/>
        <v>0</v>
      </c>
      <c r="AC52" s="20"/>
      <c r="AD52" s="28">
        <f t="shared" si="4"/>
        <v>0</v>
      </c>
    </row>
    <row r="53" spans="1:30" ht="12.75">
      <c r="A53" s="26"/>
      <c r="B53" s="10"/>
      <c r="C53" s="10"/>
      <c r="D53" s="10"/>
      <c r="E53" s="27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6"/>
        <v>0</v>
      </c>
      <c r="AB53" s="4">
        <f t="shared" si="6"/>
        <v>0</v>
      </c>
      <c r="AC53" s="20"/>
      <c r="AD53" s="28">
        <f t="shared" si="4"/>
        <v>0</v>
      </c>
    </row>
    <row r="54" spans="1:30" ht="12.75">
      <c r="A54" s="26"/>
      <c r="B54" s="10"/>
      <c r="C54" s="10"/>
      <c r="D54" s="10"/>
      <c r="E54" s="27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6"/>
        <v>0</v>
      </c>
      <c r="AB54" s="4">
        <f t="shared" si="6"/>
        <v>0</v>
      </c>
      <c r="AC54" s="20"/>
      <c r="AD54" s="28">
        <f t="shared" si="4"/>
        <v>0</v>
      </c>
    </row>
    <row r="55" spans="1:30" ht="12.75">
      <c r="A55" s="26"/>
      <c r="B55" s="10"/>
      <c r="C55" s="10"/>
      <c r="D55" s="10"/>
      <c r="E55" s="27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6"/>
        <v>0</v>
      </c>
      <c r="AB55" s="4">
        <f t="shared" si="6"/>
        <v>0</v>
      </c>
      <c r="AC55" s="20"/>
      <c r="AD55" s="28">
        <f t="shared" si="4"/>
        <v>0</v>
      </c>
    </row>
    <row r="56" spans="1:30" ht="12.75">
      <c r="A56" s="26"/>
      <c r="B56" s="10"/>
      <c r="C56" s="10"/>
      <c r="D56" s="10"/>
      <c r="E56" s="27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6"/>
        <v>0</v>
      </c>
      <c r="AB56" s="4">
        <f t="shared" si="6"/>
        <v>0</v>
      </c>
      <c r="AC56" s="20"/>
      <c r="AD56" s="28">
        <f t="shared" si="4"/>
        <v>0</v>
      </c>
    </row>
    <row r="57" spans="1:30" ht="12.75">
      <c r="A57" s="26"/>
      <c r="B57" s="10"/>
      <c r="C57" s="10"/>
      <c r="D57" s="10"/>
      <c r="E57" s="27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6"/>
        <v>0</v>
      </c>
      <c r="AB57" s="4">
        <f t="shared" si="6"/>
        <v>0</v>
      </c>
      <c r="AC57" s="20"/>
      <c r="AD57" s="28">
        <f t="shared" si="4"/>
        <v>0</v>
      </c>
    </row>
    <row r="58" spans="1:30" ht="12.75">
      <c r="A58" s="26"/>
      <c r="B58" s="10"/>
      <c r="C58" s="10"/>
      <c r="D58" s="10"/>
      <c r="E58" s="27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6"/>
        <v>0</v>
      </c>
      <c r="AB58" s="4">
        <f t="shared" si="6"/>
        <v>0</v>
      </c>
      <c r="AC58" s="20"/>
      <c r="AD58" s="28">
        <f t="shared" si="4"/>
        <v>0</v>
      </c>
    </row>
    <row r="59" spans="1:30" ht="12.75">
      <c r="A59" s="26"/>
      <c r="B59" s="10"/>
      <c r="C59" s="10"/>
      <c r="D59" s="10"/>
      <c r="E59" s="27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6"/>
        <v>0</v>
      </c>
      <c r="AB59" s="4">
        <f t="shared" si="6"/>
        <v>0</v>
      </c>
      <c r="AC59" s="20"/>
      <c r="AD59" s="28">
        <f t="shared" si="4"/>
        <v>0</v>
      </c>
    </row>
    <row r="60" spans="1:30" ht="12.75">
      <c r="A60" s="26"/>
      <c r="B60" s="10"/>
      <c r="C60" s="10"/>
      <c r="D60" s="10"/>
      <c r="E60" s="27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6"/>
        <v>0</v>
      </c>
      <c r="AB60" s="4">
        <f t="shared" si="6"/>
        <v>0</v>
      </c>
      <c r="AC60" s="20"/>
      <c r="AD60" s="28">
        <f t="shared" si="4"/>
        <v>0</v>
      </c>
    </row>
    <row r="61" spans="1:30" ht="12.75">
      <c r="A61" s="26"/>
      <c r="B61" s="10"/>
      <c r="C61" s="10"/>
      <c r="D61" s="10"/>
      <c r="E61" s="27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6"/>
        <v>0</v>
      </c>
      <c r="AB61" s="4">
        <f t="shared" si="6"/>
        <v>0</v>
      </c>
      <c r="AC61" s="20"/>
      <c r="AD61" s="28">
        <f t="shared" si="4"/>
        <v>0</v>
      </c>
    </row>
    <row r="62" spans="1:30" ht="12.75">
      <c r="A62" s="26"/>
      <c r="B62" s="10"/>
      <c r="C62" s="10"/>
      <c r="D62" s="10"/>
      <c r="E62" s="27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6"/>
        <v>0</v>
      </c>
      <c r="AB62" s="4">
        <f t="shared" si="6"/>
        <v>0</v>
      </c>
      <c r="AC62" s="20"/>
      <c r="AD62" s="28">
        <f t="shared" si="4"/>
        <v>0</v>
      </c>
    </row>
    <row r="63" spans="1:30" ht="12.75">
      <c r="A63" s="26"/>
      <c r="B63" s="10"/>
      <c r="C63" s="10"/>
      <c r="D63" s="10"/>
      <c r="E63" s="27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t="shared" si="6"/>
        <v>0</v>
      </c>
      <c r="AB63" s="4">
        <f t="shared" si="6"/>
        <v>0</v>
      </c>
      <c r="AC63" s="20"/>
      <c r="AD63" s="28">
        <f t="shared" si="4"/>
        <v>0</v>
      </c>
    </row>
    <row r="64" spans="1:30" ht="12.75">
      <c r="A64" s="26"/>
      <c r="B64" s="10"/>
      <c r="C64" s="10"/>
      <c r="D64" s="10"/>
      <c r="E64" s="27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6"/>
        <v>0</v>
      </c>
      <c r="AB64" s="4">
        <f t="shared" si="6"/>
        <v>0</v>
      </c>
      <c r="AC64" s="20"/>
      <c r="AD64" s="28">
        <f t="shared" si="4"/>
        <v>0</v>
      </c>
    </row>
    <row r="65" spans="1:30" ht="12.75">
      <c r="A65" s="26"/>
      <c r="B65" s="10"/>
      <c r="C65" s="10"/>
      <c r="D65" s="10"/>
      <c r="E65" s="27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6"/>
        <v>0</v>
      </c>
      <c r="AB65" s="4">
        <f t="shared" si="6"/>
        <v>0</v>
      </c>
      <c r="AC65" s="20"/>
      <c r="AD65" s="28">
        <f t="shared" si="4"/>
        <v>0</v>
      </c>
    </row>
    <row r="66" spans="1:30" ht="12.75">
      <c r="A66" s="26"/>
      <c r="B66" s="10"/>
      <c r="C66" s="10"/>
      <c r="D66" s="10"/>
      <c r="E66" s="27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2"/>
        <v>0</v>
      </c>
      <c r="AA66" s="5">
        <f t="shared" si="6"/>
        <v>0</v>
      </c>
      <c r="AB66" s="4">
        <f t="shared" si="6"/>
        <v>0</v>
      </c>
      <c r="AC66" s="20"/>
      <c r="AD66" s="28">
        <f t="shared" si="4"/>
        <v>0</v>
      </c>
    </row>
    <row r="67" spans="1:30" ht="12.75">
      <c r="A67" s="26"/>
      <c r="B67" s="10"/>
      <c r="C67" s="10"/>
      <c r="D67" s="10"/>
      <c r="E67" s="27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2"/>
        <v>0</v>
      </c>
      <c r="AA67" s="5">
        <f t="shared" si="6"/>
        <v>0</v>
      </c>
      <c r="AB67" s="4">
        <f t="shared" si="6"/>
        <v>0</v>
      </c>
      <c r="AC67" s="20"/>
      <c r="AD67" s="28">
        <f t="shared" si="4"/>
        <v>0</v>
      </c>
    </row>
    <row r="68" spans="1:30" ht="12.75">
      <c r="A68" s="26"/>
      <c r="B68" s="10"/>
      <c r="C68" s="10"/>
      <c r="D68" s="10"/>
      <c r="E68" s="27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2"/>
        <v>0</v>
      </c>
      <c r="AA68" s="5">
        <f t="shared" si="6"/>
        <v>0</v>
      </c>
      <c r="AB68" s="4">
        <f t="shared" si="6"/>
        <v>0</v>
      </c>
      <c r="AC68" s="20"/>
      <c r="AD68" s="28">
        <f t="shared" si="4"/>
        <v>0</v>
      </c>
    </row>
    <row r="69" spans="1:30" ht="12.75">
      <c r="A69" s="26"/>
      <c r="B69" s="10"/>
      <c r="C69" s="10"/>
      <c r="D69" s="10"/>
      <c r="E69" s="27"/>
      <c r="F69" s="3"/>
      <c r="G69" s="2"/>
      <c r="H69" s="2"/>
      <c r="I69" s="2"/>
      <c r="J69" s="2"/>
      <c r="K69" s="2"/>
      <c r="L69" s="4">
        <f aca="true" t="shared" si="7" ref="L69:L89">F69+G69+H69+I69+J69</f>
        <v>0</v>
      </c>
      <c r="M69" s="3"/>
      <c r="N69" s="2"/>
      <c r="O69" s="2"/>
      <c r="P69" s="2"/>
      <c r="Q69" s="2"/>
      <c r="R69" s="2"/>
      <c r="S69" s="4">
        <f aca="true" t="shared" si="8" ref="S69:S89">M69+N69+O69+P69+Q69</f>
        <v>0</v>
      </c>
      <c r="T69" s="3"/>
      <c r="U69" s="2"/>
      <c r="V69" s="2"/>
      <c r="W69" s="2"/>
      <c r="X69" s="2"/>
      <c r="Y69" s="2"/>
      <c r="Z69" s="4">
        <f aca="true" t="shared" si="9" ref="Z69:Z89">T69+U69+V69+W69+X69</f>
        <v>0</v>
      </c>
      <c r="AA69" s="5">
        <f t="shared" si="6"/>
        <v>0</v>
      </c>
      <c r="AB69" s="4">
        <f t="shared" si="6"/>
        <v>0</v>
      </c>
      <c r="AC69" s="20"/>
      <c r="AD69" s="28">
        <f t="shared" si="4"/>
        <v>0</v>
      </c>
    </row>
    <row r="70" spans="1:30" ht="12.75">
      <c r="A70" s="26"/>
      <c r="B70" s="10"/>
      <c r="C70" s="10"/>
      <c r="D70" s="10"/>
      <c r="E70" s="27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9"/>
        <v>0</v>
      </c>
      <c r="AA70" s="5">
        <f t="shared" si="6"/>
        <v>0</v>
      </c>
      <c r="AB70" s="4">
        <f t="shared" si="6"/>
        <v>0</v>
      </c>
      <c r="AC70" s="20"/>
      <c r="AD70" s="28">
        <f aca="true" t="shared" si="10" ref="AD70:AD89">(AB70/75)*100</f>
        <v>0</v>
      </c>
    </row>
    <row r="71" spans="1:30" ht="12.75">
      <c r="A71" s="26"/>
      <c r="B71" s="10"/>
      <c r="C71" s="10"/>
      <c r="D71" s="10"/>
      <c r="E71" s="27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6"/>
        <v>0</v>
      </c>
      <c r="AB71" s="4">
        <f t="shared" si="6"/>
        <v>0</v>
      </c>
      <c r="AC71" s="20"/>
      <c r="AD71" s="28">
        <f t="shared" si="10"/>
        <v>0</v>
      </c>
    </row>
    <row r="72" spans="1:30" ht="12.75">
      <c r="A72" s="26"/>
      <c r="B72" s="10"/>
      <c r="C72" s="10"/>
      <c r="D72" s="10"/>
      <c r="E72" s="27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6"/>
        <v>0</v>
      </c>
      <c r="AB72" s="4">
        <f t="shared" si="6"/>
        <v>0</v>
      </c>
      <c r="AC72" s="20"/>
      <c r="AD72" s="28">
        <f t="shared" si="10"/>
        <v>0</v>
      </c>
    </row>
    <row r="73" spans="1:30" ht="12.75">
      <c r="A73" s="26"/>
      <c r="B73" s="10"/>
      <c r="C73" s="10"/>
      <c r="D73" s="10"/>
      <c r="E73" s="27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6"/>
        <v>0</v>
      </c>
      <c r="AB73" s="4">
        <f t="shared" si="6"/>
        <v>0</v>
      </c>
      <c r="AC73" s="20"/>
      <c r="AD73" s="28">
        <f t="shared" si="10"/>
        <v>0</v>
      </c>
    </row>
    <row r="74" spans="1:30" ht="12.75">
      <c r="A74" s="26"/>
      <c r="B74" s="10"/>
      <c r="C74" s="10"/>
      <c r="D74" s="10"/>
      <c r="E74" s="27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t="shared" si="6"/>
        <v>0</v>
      </c>
      <c r="AB74" s="4">
        <f t="shared" si="6"/>
        <v>0</v>
      </c>
      <c r="AC74" s="20"/>
      <c r="AD74" s="28">
        <f t="shared" si="10"/>
        <v>0</v>
      </c>
    </row>
    <row r="75" spans="1:30" ht="12.75">
      <c r="A75" s="26"/>
      <c r="B75" s="10"/>
      <c r="C75" s="10"/>
      <c r="D75" s="10"/>
      <c r="E75" s="27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6"/>
        <v>0</v>
      </c>
      <c r="AB75" s="4">
        <f t="shared" si="6"/>
        <v>0</v>
      </c>
      <c r="AC75" s="20"/>
      <c r="AD75" s="28">
        <f t="shared" si="10"/>
        <v>0</v>
      </c>
    </row>
    <row r="76" spans="1:30" ht="12.75">
      <c r="A76" s="26"/>
      <c r="B76" s="10"/>
      <c r="C76" s="10"/>
      <c r="D76" s="10"/>
      <c r="E76" s="27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6"/>
        <v>0</v>
      </c>
      <c r="AB76" s="4">
        <f t="shared" si="6"/>
        <v>0</v>
      </c>
      <c r="AC76" s="20"/>
      <c r="AD76" s="28">
        <f t="shared" si="10"/>
        <v>0</v>
      </c>
    </row>
    <row r="77" spans="1:30" ht="12.75">
      <c r="A77" s="26"/>
      <c r="B77" s="10"/>
      <c r="C77" s="10"/>
      <c r="D77" s="10"/>
      <c r="E77" s="27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6"/>
        <v>0</v>
      </c>
      <c r="AB77" s="4">
        <f t="shared" si="6"/>
        <v>0</v>
      </c>
      <c r="AC77" s="20"/>
      <c r="AD77" s="28">
        <f t="shared" si="10"/>
        <v>0</v>
      </c>
    </row>
    <row r="78" spans="1:30" ht="12.75">
      <c r="A78" s="26"/>
      <c r="B78" s="10"/>
      <c r="C78" s="10"/>
      <c r="D78" s="10"/>
      <c r="E78" s="27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t="shared" si="6"/>
        <v>0</v>
      </c>
      <c r="AB78" s="4">
        <f t="shared" si="6"/>
        <v>0</v>
      </c>
      <c r="AC78" s="20"/>
      <c r="AD78" s="28">
        <f t="shared" si="10"/>
        <v>0</v>
      </c>
    </row>
    <row r="79" spans="1:30" ht="12.75">
      <c r="A79" s="26"/>
      <c r="B79" s="10"/>
      <c r="C79" s="10"/>
      <c r="D79" s="10"/>
      <c r="E79" s="27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6"/>
        <v>0</v>
      </c>
      <c r="AB79" s="4">
        <f t="shared" si="6"/>
        <v>0</v>
      </c>
      <c r="AC79" s="20"/>
      <c r="AD79" s="28">
        <f t="shared" si="10"/>
        <v>0</v>
      </c>
    </row>
    <row r="80" spans="1:30" ht="12.75">
      <c r="A80" s="26"/>
      <c r="B80" s="10"/>
      <c r="C80" s="10"/>
      <c r="D80" s="10"/>
      <c r="E80" s="27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6"/>
        <v>0</v>
      </c>
      <c r="AB80" s="4">
        <f t="shared" si="6"/>
        <v>0</v>
      </c>
      <c r="AC80" s="20"/>
      <c r="AD80" s="28">
        <f t="shared" si="10"/>
        <v>0</v>
      </c>
    </row>
    <row r="81" spans="1:30" ht="12.75">
      <c r="A81" s="26"/>
      <c r="B81" s="10"/>
      <c r="C81" s="10"/>
      <c r="D81" s="10"/>
      <c r="E81" s="27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aca="true" t="shared" si="11" ref="AA81:AA89">K81+R81+Y81</f>
        <v>0</v>
      </c>
      <c r="AB81" s="4">
        <f aca="true" t="shared" si="12" ref="AB81:AB89">L81+S81+Z81</f>
        <v>0</v>
      </c>
      <c r="AC81" s="20"/>
      <c r="AD81" s="28">
        <f t="shared" si="10"/>
        <v>0</v>
      </c>
    </row>
    <row r="82" spans="1:30" ht="12.75">
      <c r="A82" s="26"/>
      <c r="B82" s="10"/>
      <c r="C82" s="10"/>
      <c r="D82" s="10"/>
      <c r="E82" s="27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t="shared" si="11"/>
        <v>0</v>
      </c>
      <c r="AB82" s="4">
        <f t="shared" si="12"/>
        <v>0</v>
      </c>
      <c r="AC82" s="20"/>
      <c r="AD82" s="28">
        <f t="shared" si="10"/>
        <v>0</v>
      </c>
    </row>
    <row r="83" spans="1:30" ht="12.75">
      <c r="A83" s="26"/>
      <c r="B83" s="10"/>
      <c r="C83" s="10"/>
      <c r="D83" s="10"/>
      <c r="E83" s="27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1"/>
        <v>0</v>
      </c>
      <c r="AB83" s="4">
        <f t="shared" si="12"/>
        <v>0</v>
      </c>
      <c r="AC83" s="20"/>
      <c r="AD83" s="28">
        <f t="shared" si="10"/>
        <v>0</v>
      </c>
    </row>
    <row r="84" spans="1:30" ht="12.75">
      <c r="A84" s="26"/>
      <c r="B84" s="10"/>
      <c r="C84" s="10"/>
      <c r="D84" s="10"/>
      <c r="E84" s="27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1"/>
        <v>0</v>
      </c>
      <c r="AB84" s="4">
        <f t="shared" si="12"/>
        <v>0</v>
      </c>
      <c r="AC84" s="20"/>
      <c r="AD84" s="28">
        <f t="shared" si="10"/>
        <v>0</v>
      </c>
    </row>
    <row r="85" spans="1:30" ht="12.75">
      <c r="A85" s="26"/>
      <c r="B85" s="10"/>
      <c r="C85" s="10"/>
      <c r="D85" s="10"/>
      <c r="E85" s="27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1"/>
        <v>0</v>
      </c>
      <c r="AB85" s="4">
        <f t="shared" si="12"/>
        <v>0</v>
      </c>
      <c r="AC85" s="20"/>
      <c r="AD85" s="28">
        <f t="shared" si="10"/>
        <v>0</v>
      </c>
    </row>
    <row r="86" spans="1:30" ht="12.75">
      <c r="A86" s="26"/>
      <c r="B86" s="10"/>
      <c r="C86" s="10"/>
      <c r="D86" s="10"/>
      <c r="E86" s="27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1"/>
        <v>0</v>
      </c>
      <c r="AB86" s="4">
        <f t="shared" si="12"/>
        <v>0</v>
      </c>
      <c r="AC86" s="20"/>
      <c r="AD86" s="28">
        <f t="shared" si="10"/>
        <v>0</v>
      </c>
    </row>
    <row r="87" spans="1:30" ht="12.75">
      <c r="A87" s="26"/>
      <c r="B87" s="10"/>
      <c r="C87" s="10"/>
      <c r="D87" s="10"/>
      <c r="E87" s="27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1"/>
        <v>0</v>
      </c>
      <c r="AB87" s="4">
        <f t="shared" si="12"/>
        <v>0</v>
      </c>
      <c r="AC87" s="20"/>
      <c r="AD87" s="28">
        <f t="shared" si="10"/>
        <v>0</v>
      </c>
    </row>
    <row r="88" spans="1:30" ht="12.75">
      <c r="A88" s="26"/>
      <c r="B88" s="10"/>
      <c r="C88" s="10"/>
      <c r="D88" s="10"/>
      <c r="E88" s="27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1"/>
        <v>0</v>
      </c>
      <c r="AB88" s="4">
        <f t="shared" si="12"/>
        <v>0</v>
      </c>
      <c r="AC88" s="20"/>
      <c r="AD88" s="28">
        <f t="shared" si="10"/>
        <v>0</v>
      </c>
    </row>
    <row r="89" spans="1:30" ht="13.5" thickBot="1">
      <c r="A89" s="29"/>
      <c r="B89" s="30"/>
      <c r="C89" s="30"/>
      <c r="D89" s="30"/>
      <c r="E89" s="31"/>
      <c r="F89" s="32"/>
      <c r="G89" s="33"/>
      <c r="H89" s="33"/>
      <c r="I89" s="33"/>
      <c r="J89" s="33"/>
      <c r="K89" s="33"/>
      <c r="L89" s="4">
        <f t="shared" si="7"/>
        <v>0</v>
      </c>
      <c r="M89" s="32"/>
      <c r="N89" s="33"/>
      <c r="O89" s="33"/>
      <c r="P89" s="33"/>
      <c r="Q89" s="33"/>
      <c r="R89" s="33"/>
      <c r="S89" s="4">
        <f t="shared" si="8"/>
        <v>0</v>
      </c>
      <c r="T89" s="32"/>
      <c r="U89" s="33"/>
      <c r="V89" s="33"/>
      <c r="W89" s="33"/>
      <c r="X89" s="33"/>
      <c r="Y89" s="33"/>
      <c r="Z89" s="4">
        <f t="shared" si="9"/>
        <v>0</v>
      </c>
      <c r="AA89" s="5">
        <f t="shared" si="11"/>
        <v>0</v>
      </c>
      <c r="AB89" s="4">
        <f t="shared" si="12"/>
        <v>0</v>
      </c>
      <c r="AC89" s="34"/>
      <c r="AD89" s="28">
        <f t="shared" si="10"/>
        <v>0</v>
      </c>
    </row>
    <row r="90" spans="1:3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0">
    <mergeCell ref="A3:A4"/>
    <mergeCell ref="B3:B4"/>
    <mergeCell ref="C3:C4"/>
    <mergeCell ref="D3:D4"/>
    <mergeCell ref="AA3:AB3"/>
    <mergeCell ref="AC3:AC4"/>
    <mergeCell ref="E3:E4"/>
    <mergeCell ref="F3:L3"/>
    <mergeCell ref="M3:S3"/>
    <mergeCell ref="T3:Z3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9:O69"/>
  <sheetViews>
    <sheetView zoomScale="75" zoomScaleNormal="75" zoomScalePageLayoutView="0" workbookViewId="0" topLeftCell="A1">
      <selection activeCell="E13" sqref="E13"/>
    </sheetView>
  </sheetViews>
  <sheetFormatPr defaultColWidth="9.00390625" defaultRowHeight="12.75"/>
  <cols>
    <col min="1" max="1" width="18.375" style="0" customWidth="1"/>
    <col min="2" max="2" width="17.875" style="0" customWidth="1"/>
    <col min="3" max="3" width="13.125" style="0" customWidth="1"/>
    <col min="4" max="4" width="17.25390625" style="0" customWidth="1"/>
    <col min="6" max="6" width="27.25390625" style="0" customWidth="1"/>
  </cols>
  <sheetData>
    <row r="9" spans="1:6" ht="12.75">
      <c r="A9" s="153" t="s">
        <v>0</v>
      </c>
      <c r="B9" s="155" t="s">
        <v>1</v>
      </c>
      <c r="C9" s="157" t="s">
        <v>2</v>
      </c>
      <c r="D9" s="157" t="s">
        <v>3</v>
      </c>
      <c r="E9" s="151" t="s">
        <v>152</v>
      </c>
      <c r="F9" s="151" t="s">
        <v>88</v>
      </c>
    </row>
    <row r="10" spans="1:6" ht="12.75">
      <c r="A10" s="154"/>
      <c r="B10" s="156"/>
      <c r="C10" s="158"/>
      <c r="D10" s="158"/>
      <c r="E10" s="152"/>
      <c r="F10" s="152"/>
    </row>
    <row r="11" spans="1:6" ht="14.25">
      <c r="A11" s="52" t="s">
        <v>23</v>
      </c>
      <c r="B11" s="52" t="s">
        <v>24</v>
      </c>
      <c r="C11" s="52" t="s">
        <v>20</v>
      </c>
      <c r="D11" s="52" t="s">
        <v>25</v>
      </c>
      <c r="E11" s="52" t="s">
        <v>153</v>
      </c>
      <c r="F11" s="52" t="s">
        <v>154</v>
      </c>
    </row>
    <row r="12" spans="1:6" ht="14.25">
      <c r="A12" s="52" t="s">
        <v>29</v>
      </c>
      <c r="B12" s="52" t="s">
        <v>30</v>
      </c>
      <c r="C12" s="52" t="s">
        <v>20</v>
      </c>
      <c r="D12" s="52" t="s">
        <v>21</v>
      </c>
      <c r="E12" s="52" t="s">
        <v>153</v>
      </c>
      <c r="F12" s="52" t="s">
        <v>154</v>
      </c>
    </row>
    <row r="13" spans="1:6" ht="14.25">
      <c r="A13" s="52"/>
      <c r="B13" s="52"/>
      <c r="C13" s="52"/>
      <c r="D13" s="52"/>
      <c r="E13" s="52"/>
      <c r="F13" s="52"/>
    </row>
    <row r="14" spans="1:6" ht="14.25">
      <c r="A14" s="52"/>
      <c r="B14" s="52"/>
      <c r="C14" s="52"/>
      <c r="D14" s="52"/>
      <c r="E14" s="52"/>
      <c r="F14" s="52"/>
    </row>
    <row r="15" spans="1:6" ht="14.25">
      <c r="A15" s="36"/>
      <c r="B15" s="36"/>
      <c r="C15" s="36"/>
      <c r="D15" s="52"/>
      <c r="E15" s="36"/>
      <c r="F15" s="36"/>
    </row>
    <row r="16" spans="1:6" ht="12.75">
      <c r="A16" s="36"/>
      <c r="B16" s="36"/>
      <c r="C16" s="36"/>
      <c r="D16" s="36"/>
      <c r="E16" s="36"/>
      <c r="F16" s="36"/>
    </row>
    <row r="17" spans="1:6" ht="12.75">
      <c r="A17" s="36"/>
      <c r="B17" s="36"/>
      <c r="C17" s="36"/>
      <c r="D17" s="36"/>
      <c r="E17" s="36"/>
      <c r="F17" s="36"/>
    </row>
    <row r="18" spans="1:6" ht="12.75">
      <c r="A18" s="36"/>
      <c r="B18" s="36"/>
      <c r="C18" s="36"/>
      <c r="D18" s="36"/>
      <c r="E18" s="36"/>
      <c r="F18" s="36"/>
    </row>
    <row r="19" spans="1:6" ht="12.75">
      <c r="A19" s="36"/>
      <c r="B19" s="36"/>
      <c r="C19" s="36"/>
      <c r="D19" s="36"/>
      <c r="E19" s="36"/>
      <c r="F19" s="36"/>
    </row>
    <row r="20" spans="1:6" ht="12.75">
      <c r="A20" s="36"/>
      <c r="B20" s="36"/>
      <c r="C20" s="36"/>
      <c r="D20" s="36"/>
      <c r="E20" s="36"/>
      <c r="F20" s="36"/>
    </row>
    <row r="21" spans="1:6" ht="12.75">
      <c r="A21" s="36"/>
      <c r="B21" s="36"/>
      <c r="C21" s="36"/>
      <c r="D21" s="36"/>
      <c r="E21" s="36"/>
      <c r="F21" s="36"/>
    </row>
    <row r="22" spans="1:6" ht="12.75">
      <c r="A22" s="36"/>
      <c r="B22" s="36"/>
      <c r="C22" s="36"/>
      <c r="D22" s="36"/>
      <c r="E22" s="36"/>
      <c r="F22" s="36"/>
    </row>
    <row r="23" spans="1:6" ht="12.75">
      <c r="A23" s="36"/>
      <c r="B23" s="36"/>
      <c r="C23" s="36"/>
      <c r="D23" s="36"/>
      <c r="E23" s="36"/>
      <c r="F23" s="36"/>
    </row>
    <row r="24" spans="1:6" ht="12.75">
      <c r="A24" s="36"/>
      <c r="B24" s="36"/>
      <c r="C24" s="36"/>
      <c r="D24" s="36"/>
      <c r="E24" s="36"/>
      <c r="F24" s="36"/>
    </row>
    <row r="25" spans="1:6" ht="12.75">
      <c r="A25" s="36"/>
      <c r="B25" s="36"/>
      <c r="C25" s="36"/>
      <c r="D25" s="36"/>
      <c r="E25" s="36"/>
      <c r="F25" s="36"/>
    </row>
    <row r="26" spans="1:6" ht="12.75">
      <c r="A26" s="36"/>
      <c r="B26" s="36"/>
      <c r="C26" s="36"/>
      <c r="D26" s="36"/>
      <c r="E26" s="36"/>
      <c r="F26" s="36"/>
    </row>
    <row r="27" spans="1:6" ht="12.75">
      <c r="A27" s="36"/>
      <c r="B27" s="36"/>
      <c r="C27" s="36"/>
      <c r="D27" s="36"/>
      <c r="E27" s="36"/>
      <c r="F27" s="36"/>
    </row>
    <row r="28" spans="1:6" ht="12.75">
      <c r="A28" s="36"/>
      <c r="B28" s="36"/>
      <c r="C28" s="36"/>
      <c r="D28" s="36"/>
      <c r="E28" s="36"/>
      <c r="F28" s="36"/>
    </row>
    <row r="29" spans="1:6" ht="12.75">
      <c r="A29" s="36"/>
      <c r="B29" s="36"/>
      <c r="C29" s="36"/>
      <c r="D29" s="36"/>
      <c r="E29" s="36"/>
      <c r="F29" s="36"/>
    </row>
    <row r="30" spans="1:6" ht="12.75">
      <c r="A30" s="36"/>
      <c r="B30" s="36"/>
      <c r="C30" s="36"/>
      <c r="D30" s="36"/>
      <c r="E30" s="36"/>
      <c r="F30" s="36"/>
    </row>
    <row r="31" spans="1:6" ht="12.75">
      <c r="A31" s="36"/>
      <c r="B31" s="36"/>
      <c r="C31" s="36"/>
      <c r="D31" s="36"/>
      <c r="E31" s="36"/>
      <c r="F31" s="36"/>
    </row>
    <row r="32" spans="1:6" ht="12.75">
      <c r="A32" s="36"/>
      <c r="B32" s="36"/>
      <c r="C32" s="36"/>
      <c r="D32" s="36"/>
      <c r="E32" s="36"/>
      <c r="F32" s="36"/>
    </row>
    <row r="33" spans="1:6" ht="12.75">
      <c r="A33" s="36"/>
      <c r="B33" s="36"/>
      <c r="C33" s="36"/>
      <c r="D33" s="36"/>
      <c r="E33" s="36"/>
      <c r="F33" s="36"/>
    </row>
    <row r="34" spans="1:6" ht="12.75">
      <c r="A34" s="36"/>
      <c r="B34" s="36"/>
      <c r="C34" s="36"/>
      <c r="D34" s="36"/>
      <c r="E34" s="36"/>
      <c r="F34" s="36"/>
    </row>
    <row r="35" spans="1:6" ht="12.75">
      <c r="A35" s="36"/>
      <c r="B35" s="36"/>
      <c r="C35" s="36"/>
      <c r="D35" s="36"/>
      <c r="E35" s="36"/>
      <c r="F35" s="36"/>
    </row>
    <row r="36" spans="1:6" ht="12.75">
      <c r="A36" s="36"/>
      <c r="B36" s="36"/>
      <c r="C36" s="36"/>
      <c r="D36" s="36"/>
      <c r="E36" s="36"/>
      <c r="F36" s="36"/>
    </row>
    <row r="37" spans="1:6" ht="12.75">
      <c r="A37" s="36"/>
      <c r="B37" s="36"/>
      <c r="C37" s="36"/>
      <c r="D37" s="36"/>
      <c r="E37" s="36"/>
      <c r="F37" s="36"/>
    </row>
    <row r="38" spans="1:6" ht="12.75">
      <c r="A38" s="36"/>
      <c r="B38" s="36"/>
      <c r="C38" s="36"/>
      <c r="D38" s="36"/>
      <c r="E38" s="36"/>
      <c r="F38" s="36"/>
    </row>
    <row r="39" spans="1:6" ht="12.75">
      <c r="A39" s="36"/>
      <c r="B39" s="36"/>
      <c r="C39" s="36"/>
      <c r="D39" s="36"/>
      <c r="E39" s="36"/>
      <c r="F39" s="36"/>
    </row>
    <row r="40" spans="1:6" ht="12.75">
      <c r="A40" s="36"/>
      <c r="B40" s="36"/>
      <c r="C40" s="36"/>
      <c r="D40" s="36"/>
      <c r="E40" s="36"/>
      <c r="F40" s="36"/>
    </row>
    <row r="41" spans="1:6" ht="12.75">
      <c r="A41" s="36"/>
      <c r="B41" s="36"/>
      <c r="C41" s="36"/>
      <c r="D41" s="36"/>
      <c r="E41" s="36"/>
      <c r="F41" s="36"/>
    </row>
    <row r="42" spans="1:6" ht="12.75">
      <c r="A42" s="36"/>
      <c r="B42" s="36"/>
      <c r="C42" s="36"/>
      <c r="D42" s="36"/>
      <c r="E42" s="36"/>
      <c r="F42" s="36"/>
    </row>
    <row r="63" ht="12.75">
      <c r="D63" s="40"/>
    </row>
    <row r="68" spans="9:15" ht="15">
      <c r="I68" s="35" t="s">
        <v>89</v>
      </c>
      <c r="J68" s="35"/>
      <c r="K68" s="35"/>
      <c r="L68" s="35"/>
      <c r="M68" s="35"/>
      <c r="N68" s="35"/>
      <c r="O68" s="35"/>
    </row>
    <row r="69" spans="9:15" ht="15">
      <c r="I69" s="35" t="s">
        <v>90</v>
      </c>
      <c r="J69" s="35"/>
      <c r="K69" s="35"/>
      <c r="L69" s="35"/>
      <c r="M69" s="35"/>
      <c r="N69" s="35"/>
      <c r="O69" s="35"/>
    </row>
  </sheetData>
  <sheetProtection/>
  <mergeCells count="6">
    <mergeCell ref="E9:E10"/>
    <mergeCell ref="F9:F10"/>
    <mergeCell ref="A9:A10"/>
    <mergeCell ref="B9:B10"/>
    <mergeCell ref="C9:C10"/>
    <mergeCell ref="D9:D10"/>
  </mergeCell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041633" r:id="rId1"/>
    <oleObject progId="Word.Document.8" shapeId="103085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56"/>
  <sheetViews>
    <sheetView zoomScale="75" zoomScaleNormal="75" workbookViewId="0" topLeftCell="A1">
      <selection activeCell="A18" sqref="A18"/>
    </sheetView>
  </sheetViews>
  <sheetFormatPr defaultColWidth="9.00390625" defaultRowHeight="12.75"/>
  <cols>
    <col min="1" max="1" width="14.125" style="62" customWidth="1"/>
    <col min="2" max="2" width="13.00390625" style="62" customWidth="1"/>
    <col min="3" max="3" width="9.125" style="62" customWidth="1"/>
    <col min="4" max="4" width="20.375" style="62" customWidth="1"/>
    <col min="5" max="16384" width="9.125" style="62" customWidth="1"/>
  </cols>
  <sheetData>
    <row r="1" spans="1:10" ht="18">
      <c r="A1" s="22"/>
      <c r="B1" s="22"/>
      <c r="C1" s="22" t="s">
        <v>234</v>
      </c>
      <c r="D1" s="6"/>
      <c r="E1" s="55"/>
      <c r="F1" s="55"/>
      <c r="G1" s="55"/>
      <c r="H1" s="55"/>
      <c r="I1" s="55"/>
      <c r="J1" s="55"/>
    </row>
    <row r="2" ht="13.5" thickBot="1"/>
    <row r="3" spans="1:15" ht="12.75">
      <c r="A3" s="118" t="s">
        <v>0</v>
      </c>
      <c r="B3" s="120" t="s">
        <v>1</v>
      </c>
      <c r="C3" s="122" t="s">
        <v>2</v>
      </c>
      <c r="D3" s="122" t="s">
        <v>3</v>
      </c>
      <c r="E3" s="109" t="s">
        <v>4</v>
      </c>
      <c r="F3" s="111" t="s">
        <v>167</v>
      </c>
      <c r="G3" s="112"/>
      <c r="H3" s="112"/>
      <c r="I3" s="112"/>
      <c r="J3" s="112"/>
      <c r="K3" s="112"/>
      <c r="L3" s="112"/>
      <c r="M3" s="113"/>
      <c r="N3" s="114" t="s">
        <v>15</v>
      </c>
      <c r="O3" s="116" t="s">
        <v>17</v>
      </c>
    </row>
    <row r="4" spans="1:15" ht="13.5" thickBot="1">
      <c r="A4" s="119"/>
      <c r="B4" s="121"/>
      <c r="C4" s="123"/>
      <c r="D4" s="123"/>
      <c r="E4" s="110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168</v>
      </c>
      <c r="L4" s="65" t="s">
        <v>11</v>
      </c>
      <c r="M4" s="66" t="s">
        <v>12</v>
      </c>
      <c r="N4" s="115"/>
      <c r="O4" s="117"/>
    </row>
    <row r="5" spans="1:15" ht="15">
      <c r="A5" s="67" t="s">
        <v>194</v>
      </c>
      <c r="B5" s="68" t="s">
        <v>63</v>
      </c>
      <c r="C5" s="69" t="s">
        <v>20</v>
      </c>
      <c r="D5" s="68" t="s">
        <v>217</v>
      </c>
      <c r="E5" s="70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5</v>
      </c>
      <c r="K5" s="72">
        <v>4</v>
      </c>
      <c r="L5" s="73">
        <v>47</v>
      </c>
      <c r="M5" s="74">
        <f>SUM(F5:K5)</f>
        <v>29</v>
      </c>
      <c r="N5" s="100">
        <v>1</v>
      </c>
      <c r="O5" s="76">
        <f>(M5/30)*100</f>
        <v>96.66666666666667</v>
      </c>
    </row>
    <row r="6" spans="1:15" ht="15">
      <c r="A6" s="77" t="s">
        <v>235</v>
      </c>
      <c r="B6" s="78" t="s">
        <v>236</v>
      </c>
      <c r="C6" s="69" t="s">
        <v>20</v>
      </c>
      <c r="D6" s="78" t="s">
        <v>134</v>
      </c>
      <c r="E6" s="70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4</v>
      </c>
      <c r="K6" s="72">
        <v>5</v>
      </c>
      <c r="L6" s="73">
        <v>72</v>
      </c>
      <c r="M6" s="74">
        <f>SUM(F6:K6)</f>
        <v>29</v>
      </c>
      <c r="N6" s="100">
        <v>2</v>
      </c>
      <c r="O6" s="76">
        <f>(M6/30)*100</f>
        <v>96.66666666666667</v>
      </c>
    </row>
    <row r="7" spans="1:15" ht="12.75">
      <c r="A7" s="77" t="s">
        <v>170</v>
      </c>
      <c r="B7" s="78" t="s">
        <v>171</v>
      </c>
      <c r="C7" s="69" t="s">
        <v>20</v>
      </c>
      <c r="D7" s="78" t="s">
        <v>172</v>
      </c>
      <c r="E7" s="70" t="s">
        <v>22</v>
      </c>
      <c r="F7" s="71">
        <v>5</v>
      </c>
      <c r="G7" s="72">
        <v>5</v>
      </c>
      <c r="H7" s="72">
        <v>5</v>
      </c>
      <c r="I7" s="72">
        <v>5</v>
      </c>
      <c r="J7" s="72">
        <v>4</v>
      </c>
      <c r="K7" s="72">
        <v>2</v>
      </c>
      <c r="L7" s="73">
        <v>72</v>
      </c>
      <c r="M7" s="74">
        <f>SUM(F7:K7)</f>
        <v>26</v>
      </c>
      <c r="N7" s="105">
        <v>3</v>
      </c>
      <c r="O7" s="76">
        <f>(M7/30)*100</f>
        <v>86.66666666666667</v>
      </c>
    </row>
    <row r="8" spans="1:15" ht="12.75">
      <c r="A8" s="77" t="s">
        <v>155</v>
      </c>
      <c r="B8" s="78" t="s">
        <v>78</v>
      </c>
      <c r="C8" s="69" t="s">
        <v>20</v>
      </c>
      <c r="D8" s="78" t="s">
        <v>21</v>
      </c>
      <c r="E8" s="70" t="s">
        <v>22</v>
      </c>
      <c r="F8" s="71">
        <v>5</v>
      </c>
      <c r="G8" s="72"/>
      <c r="H8" s="72">
        <v>5</v>
      </c>
      <c r="I8" s="72">
        <v>5</v>
      </c>
      <c r="J8" s="72">
        <v>5</v>
      </c>
      <c r="K8" s="72">
        <v>2</v>
      </c>
      <c r="L8" s="73">
        <v>120</v>
      </c>
      <c r="M8" s="74">
        <f>SUM(F8:K8)</f>
        <v>22</v>
      </c>
      <c r="N8" s="75">
        <v>4</v>
      </c>
      <c r="O8" s="76">
        <f>(M8/30)*100</f>
        <v>73.33333333333333</v>
      </c>
    </row>
    <row r="9" spans="1:15" ht="12.75">
      <c r="A9" s="77" t="s">
        <v>237</v>
      </c>
      <c r="B9" s="78" t="s">
        <v>238</v>
      </c>
      <c r="C9" s="69" t="s">
        <v>20</v>
      </c>
      <c r="D9" s="78" t="s">
        <v>134</v>
      </c>
      <c r="E9" s="70" t="s">
        <v>22</v>
      </c>
      <c r="F9" s="71">
        <v>5</v>
      </c>
      <c r="G9" s="72"/>
      <c r="H9" s="72">
        <v>0</v>
      </c>
      <c r="I9" s="72">
        <v>0</v>
      </c>
      <c r="J9" s="72"/>
      <c r="K9" s="72">
        <v>1</v>
      </c>
      <c r="L9" s="73">
        <v>120</v>
      </c>
      <c r="M9" s="74">
        <f>SUM(F9:K9)</f>
        <v>6</v>
      </c>
      <c r="N9" s="101">
        <v>5</v>
      </c>
      <c r="O9" s="76">
        <f>(M9/30)*100</f>
        <v>20</v>
      </c>
    </row>
    <row r="10" spans="1:15" ht="12.75">
      <c r="A10" s="77"/>
      <c r="B10" s="78"/>
      <c r="C10" s="80"/>
      <c r="D10" s="78"/>
      <c r="E10" s="79"/>
      <c r="F10" s="71"/>
      <c r="G10" s="72"/>
      <c r="H10" s="72"/>
      <c r="I10" s="72"/>
      <c r="J10" s="72"/>
      <c r="K10" s="72"/>
      <c r="L10" s="73"/>
      <c r="M10" s="74"/>
      <c r="N10" s="105"/>
      <c r="O10" s="76"/>
    </row>
    <row r="11" spans="1:15" ht="15">
      <c r="A11" s="77" t="s">
        <v>103</v>
      </c>
      <c r="B11" s="78" t="s">
        <v>104</v>
      </c>
      <c r="C11" s="69" t="s">
        <v>20</v>
      </c>
      <c r="D11" s="78" t="s">
        <v>105</v>
      </c>
      <c r="E11" s="79" t="s">
        <v>36</v>
      </c>
      <c r="F11" s="71">
        <v>5</v>
      </c>
      <c r="G11" s="72">
        <v>5</v>
      </c>
      <c r="H11" s="72">
        <v>5</v>
      </c>
      <c r="I11" s="72">
        <v>5</v>
      </c>
      <c r="J11" s="72">
        <v>4</v>
      </c>
      <c r="K11" s="72">
        <v>0</v>
      </c>
      <c r="L11" s="73">
        <v>91</v>
      </c>
      <c r="M11" s="74">
        <f>SUM(F11:K11)</f>
        <v>24</v>
      </c>
      <c r="N11" s="100">
        <v>1</v>
      </c>
      <c r="O11" s="76">
        <f>(M11/30)*100</f>
        <v>80</v>
      </c>
    </row>
    <row r="12" spans="1:15" ht="15">
      <c r="A12" s="77" t="s">
        <v>239</v>
      </c>
      <c r="B12" s="78" t="s">
        <v>186</v>
      </c>
      <c r="C12" s="69" t="s">
        <v>20</v>
      </c>
      <c r="D12" s="78" t="s">
        <v>105</v>
      </c>
      <c r="E12" s="79" t="s">
        <v>36</v>
      </c>
      <c r="F12" s="71">
        <v>5</v>
      </c>
      <c r="G12" s="72">
        <v>3</v>
      </c>
      <c r="H12" s="72">
        <v>5</v>
      </c>
      <c r="I12" s="72">
        <v>5</v>
      </c>
      <c r="J12" s="72">
        <v>5</v>
      </c>
      <c r="K12" s="72">
        <v>0</v>
      </c>
      <c r="L12" s="73">
        <v>102</v>
      </c>
      <c r="M12" s="74">
        <f>SUM(F12:K12)</f>
        <v>23</v>
      </c>
      <c r="N12" s="100">
        <v>2</v>
      </c>
      <c r="O12" s="76">
        <f>(M12/30)*100</f>
        <v>76.66666666666667</v>
      </c>
    </row>
    <row r="13" spans="1:15" ht="15">
      <c r="A13" s="77" t="s">
        <v>227</v>
      </c>
      <c r="B13" s="78" t="s">
        <v>138</v>
      </c>
      <c r="C13" s="69" t="s">
        <v>20</v>
      </c>
      <c r="D13" s="78" t="s">
        <v>228</v>
      </c>
      <c r="E13" s="79" t="s">
        <v>36</v>
      </c>
      <c r="F13" s="71">
        <v>5</v>
      </c>
      <c r="G13" s="72">
        <v>0</v>
      </c>
      <c r="H13" s="72">
        <v>5</v>
      </c>
      <c r="I13" s="72">
        <v>5</v>
      </c>
      <c r="J13" s="72">
        <v>5</v>
      </c>
      <c r="K13" s="72">
        <v>2</v>
      </c>
      <c r="L13" s="73">
        <v>49</v>
      </c>
      <c r="M13" s="74">
        <f>SUM(F13:K13)</f>
        <v>22</v>
      </c>
      <c r="N13" s="100">
        <v>3</v>
      </c>
      <c r="O13" s="76">
        <f>(M13/30)*100</f>
        <v>73.33333333333333</v>
      </c>
    </row>
    <row r="14" spans="1:15" ht="12.75">
      <c r="A14" s="77" t="s">
        <v>136</v>
      </c>
      <c r="B14" s="78" t="s">
        <v>111</v>
      </c>
      <c r="C14" s="69" t="s">
        <v>20</v>
      </c>
      <c r="D14" s="78" t="s">
        <v>162</v>
      </c>
      <c r="E14" s="79" t="s">
        <v>36</v>
      </c>
      <c r="F14" s="71">
        <v>5</v>
      </c>
      <c r="G14" s="72"/>
      <c r="H14" s="72">
        <v>0</v>
      </c>
      <c r="I14" s="72"/>
      <c r="J14" s="72">
        <v>0</v>
      </c>
      <c r="K14" s="72">
        <v>0</v>
      </c>
      <c r="L14" s="73">
        <v>120</v>
      </c>
      <c r="M14" s="74">
        <f>SUM(F14:K14)</f>
        <v>5</v>
      </c>
      <c r="N14" s="101">
        <v>4</v>
      </c>
      <c r="O14" s="76">
        <f>(M14/30)*100</f>
        <v>16.666666666666664</v>
      </c>
    </row>
    <row r="15" spans="1:15" ht="12.75">
      <c r="A15" s="77" t="s">
        <v>240</v>
      </c>
      <c r="B15" s="78" t="s">
        <v>111</v>
      </c>
      <c r="C15" s="69" t="s">
        <v>20</v>
      </c>
      <c r="D15" s="78" t="s">
        <v>134</v>
      </c>
      <c r="E15" s="79" t="s">
        <v>36</v>
      </c>
      <c r="F15" s="71">
        <v>0</v>
      </c>
      <c r="G15" s="72">
        <v>0</v>
      </c>
      <c r="H15" s="72"/>
      <c r="I15" s="72"/>
      <c r="J15" s="72"/>
      <c r="K15" s="72">
        <v>1</v>
      </c>
      <c r="L15" s="73">
        <v>120</v>
      </c>
      <c r="M15" s="74">
        <f aca="true" t="shared" si="0" ref="M15:M56">SUM(F15:K15)</f>
        <v>1</v>
      </c>
      <c r="N15" s="75">
        <v>5</v>
      </c>
      <c r="O15" s="76">
        <f aca="true" t="shared" si="1" ref="O15:O56">(M15/30)*100</f>
        <v>3.3333333333333335</v>
      </c>
    </row>
    <row r="16" spans="1:15" ht="12.75">
      <c r="A16" s="102"/>
      <c r="B16" s="103"/>
      <c r="C16" s="78"/>
      <c r="D16" s="78"/>
      <c r="E16" s="81"/>
      <c r="F16" s="71"/>
      <c r="G16" s="72"/>
      <c r="H16" s="72"/>
      <c r="I16" s="72"/>
      <c r="J16" s="72"/>
      <c r="K16" s="72"/>
      <c r="L16" s="73"/>
      <c r="M16" s="74">
        <f t="shared" si="0"/>
        <v>0</v>
      </c>
      <c r="N16" s="75"/>
      <c r="O16" s="76">
        <f t="shared" si="1"/>
        <v>0</v>
      </c>
    </row>
    <row r="17" spans="1:15" ht="12.75">
      <c r="A17" s="77"/>
      <c r="B17" s="78"/>
      <c r="C17" s="80"/>
      <c r="D17" s="78"/>
      <c r="E17" s="79"/>
      <c r="F17" s="71"/>
      <c r="G17" s="72"/>
      <c r="H17" s="72"/>
      <c r="I17" s="72"/>
      <c r="J17" s="72"/>
      <c r="K17" s="72"/>
      <c r="L17" s="73"/>
      <c r="M17" s="74">
        <f t="shared" si="0"/>
        <v>0</v>
      </c>
      <c r="N17" s="75"/>
      <c r="O17" s="76">
        <f t="shared" si="1"/>
        <v>0</v>
      </c>
    </row>
    <row r="18" spans="1:15" ht="18">
      <c r="A18" s="107" t="s">
        <v>232</v>
      </c>
      <c r="B18" s="78"/>
      <c r="C18" s="78"/>
      <c r="D18" s="78"/>
      <c r="E18" s="81"/>
      <c r="F18" s="71"/>
      <c r="G18" s="72"/>
      <c r="H18" s="72"/>
      <c r="I18" s="72"/>
      <c r="J18" s="72"/>
      <c r="K18" s="72"/>
      <c r="L18" s="73"/>
      <c r="M18" s="74">
        <f t="shared" si="0"/>
        <v>0</v>
      </c>
      <c r="N18" s="75"/>
      <c r="O18" s="76">
        <f t="shared" si="1"/>
        <v>0</v>
      </c>
    </row>
    <row r="19" spans="1:15" ht="12.75">
      <c r="A19" s="77"/>
      <c r="B19" s="78"/>
      <c r="C19" s="80"/>
      <c r="D19" s="78"/>
      <c r="E19" s="79"/>
      <c r="F19" s="71"/>
      <c r="G19" s="72"/>
      <c r="H19" s="72"/>
      <c r="I19" s="72"/>
      <c r="J19" s="72"/>
      <c r="K19" s="72"/>
      <c r="L19" s="73"/>
      <c r="M19" s="74">
        <f t="shared" si="0"/>
        <v>0</v>
      </c>
      <c r="N19" s="75"/>
      <c r="O19" s="76">
        <f t="shared" si="1"/>
        <v>0</v>
      </c>
    </row>
    <row r="20" spans="1:15" ht="12.75">
      <c r="A20" s="77"/>
      <c r="B20" s="78"/>
      <c r="C20" s="80"/>
      <c r="D20" s="78"/>
      <c r="E20" s="79"/>
      <c r="F20" s="71"/>
      <c r="G20" s="72"/>
      <c r="H20" s="72"/>
      <c r="I20" s="72"/>
      <c r="J20" s="72"/>
      <c r="K20" s="72"/>
      <c r="L20" s="73"/>
      <c r="M20" s="74">
        <f t="shared" si="0"/>
        <v>0</v>
      </c>
      <c r="N20" s="75"/>
      <c r="O20" s="76">
        <f t="shared" si="1"/>
        <v>0</v>
      </c>
    </row>
    <row r="21" spans="1:15" ht="12.75">
      <c r="A21" s="77"/>
      <c r="B21" s="78"/>
      <c r="C21" s="78"/>
      <c r="D21" s="78"/>
      <c r="E21" s="81"/>
      <c r="F21" s="71"/>
      <c r="G21" s="72"/>
      <c r="H21" s="72"/>
      <c r="I21" s="72"/>
      <c r="J21" s="72"/>
      <c r="K21" s="72"/>
      <c r="L21" s="73"/>
      <c r="M21" s="74">
        <f t="shared" si="0"/>
        <v>0</v>
      </c>
      <c r="N21" s="75"/>
      <c r="O21" s="76">
        <f t="shared" si="1"/>
        <v>0</v>
      </c>
    </row>
    <row r="22" spans="1:15" ht="12.75">
      <c r="A22" s="77"/>
      <c r="B22" s="78"/>
      <c r="C22" s="80"/>
      <c r="D22" s="78"/>
      <c r="E22" s="79"/>
      <c r="F22" s="71"/>
      <c r="G22" s="72"/>
      <c r="H22" s="72"/>
      <c r="I22" s="72"/>
      <c r="J22" s="72"/>
      <c r="K22" s="72"/>
      <c r="L22" s="73"/>
      <c r="M22" s="74">
        <f t="shared" si="0"/>
        <v>0</v>
      </c>
      <c r="N22" s="75"/>
      <c r="O22" s="76">
        <f t="shared" si="1"/>
        <v>0</v>
      </c>
    </row>
    <row r="23" spans="1:15" ht="12.75">
      <c r="A23" s="77"/>
      <c r="B23" s="78"/>
      <c r="C23" s="80"/>
      <c r="D23" s="78"/>
      <c r="E23" s="79"/>
      <c r="F23" s="71"/>
      <c r="G23" s="72"/>
      <c r="H23" s="72"/>
      <c r="I23" s="72"/>
      <c r="J23" s="72"/>
      <c r="K23" s="72"/>
      <c r="L23" s="73"/>
      <c r="M23" s="74">
        <f t="shared" si="0"/>
        <v>0</v>
      </c>
      <c r="N23" s="82"/>
      <c r="O23" s="76">
        <f t="shared" si="1"/>
        <v>0</v>
      </c>
    </row>
    <row r="24" spans="1:15" ht="12.75">
      <c r="A24" s="77"/>
      <c r="B24" s="78"/>
      <c r="C24" s="78"/>
      <c r="D24" s="78"/>
      <c r="E24" s="81"/>
      <c r="F24" s="71"/>
      <c r="G24" s="72"/>
      <c r="H24" s="72"/>
      <c r="I24" s="72"/>
      <c r="J24" s="72"/>
      <c r="K24" s="72"/>
      <c r="L24" s="73"/>
      <c r="M24" s="74">
        <f t="shared" si="0"/>
        <v>0</v>
      </c>
      <c r="N24" s="75"/>
      <c r="O24" s="76">
        <f t="shared" si="1"/>
        <v>0</v>
      </c>
    </row>
    <row r="25" spans="1:15" ht="12.75">
      <c r="A25" s="77"/>
      <c r="B25" s="78"/>
      <c r="C25" s="80"/>
      <c r="D25" s="78"/>
      <c r="E25" s="79"/>
      <c r="F25" s="71"/>
      <c r="G25" s="72"/>
      <c r="H25" s="72"/>
      <c r="I25" s="72"/>
      <c r="J25" s="72"/>
      <c r="K25" s="72"/>
      <c r="L25" s="73"/>
      <c r="M25" s="74">
        <f t="shared" si="0"/>
        <v>0</v>
      </c>
      <c r="N25" s="75"/>
      <c r="O25" s="76">
        <f t="shared" si="1"/>
        <v>0</v>
      </c>
    </row>
    <row r="26" spans="1:15" ht="12.75">
      <c r="A26" s="77"/>
      <c r="B26" s="78"/>
      <c r="C26" s="80"/>
      <c r="D26" s="78"/>
      <c r="E26" s="79"/>
      <c r="F26" s="71"/>
      <c r="G26" s="72"/>
      <c r="H26" s="72"/>
      <c r="I26" s="72"/>
      <c r="J26" s="72"/>
      <c r="K26" s="72"/>
      <c r="L26" s="73"/>
      <c r="M26" s="74">
        <f t="shared" si="0"/>
        <v>0</v>
      </c>
      <c r="N26" s="75"/>
      <c r="O26" s="76">
        <f t="shared" si="1"/>
        <v>0</v>
      </c>
    </row>
    <row r="27" spans="1:15" ht="12.75">
      <c r="A27" s="77"/>
      <c r="B27" s="78"/>
      <c r="C27" s="80"/>
      <c r="D27" s="78"/>
      <c r="E27" s="79"/>
      <c r="F27" s="71"/>
      <c r="G27" s="72"/>
      <c r="H27" s="72"/>
      <c r="I27" s="72"/>
      <c r="J27" s="72"/>
      <c r="K27" s="72"/>
      <c r="L27" s="73"/>
      <c r="M27" s="74">
        <f t="shared" si="0"/>
        <v>0</v>
      </c>
      <c r="N27" s="75"/>
      <c r="O27" s="76">
        <f t="shared" si="1"/>
        <v>0</v>
      </c>
    </row>
    <row r="28" spans="1:15" ht="12.75">
      <c r="A28" s="77"/>
      <c r="B28" s="78"/>
      <c r="C28" s="80"/>
      <c r="D28" s="78"/>
      <c r="E28" s="79"/>
      <c r="F28" s="71"/>
      <c r="G28" s="72"/>
      <c r="H28" s="72"/>
      <c r="I28" s="72"/>
      <c r="J28" s="72"/>
      <c r="K28" s="72"/>
      <c r="L28" s="73"/>
      <c r="M28" s="74">
        <f t="shared" si="0"/>
        <v>0</v>
      </c>
      <c r="N28" s="82"/>
      <c r="O28" s="76">
        <f t="shared" si="1"/>
        <v>0</v>
      </c>
    </row>
    <row r="29" spans="1:15" ht="12.75">
      <c r="A29" s="77"/>
      <c r="B29" s="78"/>
      <c r="C29" s="80"/>
      <c r="D29" s="78"/>
      <c r="E29" s="79"/>
      <c r="F29" s="71"/>
      <c r="G29" s="72"/>
      <c r="H29" s="72"/>
      <c r="I29" s="72"/>
      <c r="J29" s="72"/>
      <c r="K29" s="72"/>
      <c r="L29" s="73"/>
      <c r="M29" s="74">
        <f t="shared" si="0"/>
        <v>0</v>
      </c>
      <c r="N29" s="82"/>
      <c r="O29" s="76">
        <f t="shared" si="1"/>
        <v>0</v>
      </c>
    </row>
    <row r="30" spans="1:15" ht="12.75">
      <c r="A30" s="77"/>
      <c r="B30" s="78"/>
      <c r="C30" s="80"/>
      <c r="D30" s="78"/>
      <c r="E30" s="79"/>
      <c r="F30" s="71"/>
      <c r="G30" s="72"/>
      <c r="H30" s="72"/>
      <c r="I30" s="72"/>
      <c r="J30" s="72"/>
      <c r="K30" s="72"/>
      <c r="L30" s="73"/>
      <c r="M30" s="74">
        <f t="shared" si="0"/>
        <v>0</v>
      </c>
      <c r="N30" s="82"/>
      <c r="O30" s="76">
        <f t="shared" si="1"/>
        <v>0</v>
      </c>
    </row>
    <row r="31" spans="1:15" ht="12.75">
      <c r="A31" s="77"/>
      <c r="B31" s="78"/>
      <c r="C31" s="80"/>
      <c r="D31" s="78"/>
      <c r="E31" s="79"/>
      <c r="F31" s="71"/>
      <c r="G31" s="72"/>
      <c r="H31" s="72"/>
      <c r="I31" s="72"/>
      <c r="J31" s="72"/>
      <c r="K31" s="72"/>
      <c r="L31" s="73"/>
      <c r="M31" s="74">
        <f t="shared" si="0"/>
        <v>0</v>
      </c>
      <c r="N31" s="82"/>
      <c r="O31" s="76">
        <f t="shared" si="1"/>
        <v>0</v>
      </c>
    </row>
    <row r="32" spans="1:15" ht="12.75">
      <c r="A32" s="77"/>
      <c r="B32" s="78"/>
      <c r="C32" s="80"/>
      <c r="D32" s="78"/>
      <c r="E32" s="79"/>
      <c r="F32" s="71"/>
      <c r="G32" s="72"/>
      <c r="H32" s="72"/>
      <c r="I32" s="72"/>
      <c r="J32" s="72"/>
      <c r="K32" s="72"/>
      <c r="L32" s="73"/>
      <c r="M32" s="74">
        <f t="shared" si="0"/>
        <v>0</v>
      </c>
      <c r="N32" s="75"/>
      <c r="O32" s="76">
        <f t="shared" si="1"/>
        <v>0</v>
      </c>
    </row>
    <row r="33" spans="1:15" ht="12.75">
      <c r="A33" s="77"/>
      <c r="B33" s="78"/>
      <c r="C33" s="80"/>
      <c r="D33" s="78"/>
      <c r="E33" s="79"/>
      <c r="F33" s="71"/>
      <c r="G33" s="72"/>
      <c r="H33" s="72"/>
      <c r="I33" s="72"/>
      <c r="J33" s="72"/>
      <c r="K33" s="72"/>
      <c r="L33" s="73"/>
      <c r="M33" s="74">
        <f t="shared" si="0"/>
        <v>0</v>
      </c>
      <c r="N33" s="75"/>
      <c r="O33" s="76">
        <f t="shared" si="1"/>
        <v>0</v>
      </c>
    </row>
    <row r="34" spans="1:15" ht="12.75">
      <c r="A34" s="83"/>
      <c r="B34" s="84"/>
      <c r="C34" s="80"/>
      <c r="D34" s="78"/>
      <c r="E34" s="79"/>
      <c r="F34" s="71"/>
      <c r="G34" s="72"/>
      <c r="H34" s="72"/>
      <c r="I34" s="72"/>
      <c r="J34" s="72"/>
      <c r="K34" s="72"/>
      <c r="L34" s="73"/>
      <c r="M34" s="74">
        <f t="shared" si="0"/>
        <v>0</v>
      </c>
      <c r="N34" s="85"/>
      <c r="O34" s="76">
        <f t="shared" si="1"/>
        <v>0</v>
      </c>
    </row>
    <row r="35" spans="1:15" ht="12.75">
      <c r="A35" s="77"/>
      <c r="B35" s="78"/>
      <c r="C35" s="80"/>
      <c r="D35" s="78"/>
      <c r="E35" s="79"/>
      <c r="F35" s="71"/>
      <c r="G35" s="72"/>
      <c r="H35" s="72"/>
      <c r="I35" s="72"/>
      <c r="J35" s="72"/>
      <c r="K35" s="72"/>
      <c r="L35" s="73"/>
      <c r="M35" s="74">
        <f t="shared" si="0"/>
        <v>0</v>
      </c>
      <c r="N35" s="75"/>
      <c r="O35" s="76">
        <f t="shared" si="1"/>
        <v>0</v>
      </c>
    </row>
    <row r="36" spans="1:15" ht="12.75">
      <c r="A36" s="77"/>
      <c r="B36" s="78"/>
      <c r="C36" s="80"/>
      <c r="D36" s="78"/>
      <c r="E36" s="79"/>
      <c r="F36" s="71"/>
      <c r="G36" s="72"/>
      <c r="H36" s="72"/>
      <c r="I36" s="72"/>
      <c r="J36" s="72"/>
      <c r="K36" s="72"/>
      <c r="L36" s="73"/>
      <c r="M36" s="74">
        <f t="shared" si="0"/>
        <v>0</v>
      </c>
      <c r="N36" s="75"/>
      <c r="O36" s="76">
        <f t="shared" si="1"/>
        <v>0</v>
      </c>
    </row>
    <row r="37" spans="1:15" ht="12.75">
      <c r="A37" s="77"/>
      <c r="B37" s="78"/>
      <c r="C37" s="78"/>
      <c r="D37" s="78"/>
      <c r="E37" s="81"/>
      <c r="F37" s="71"/>
      <c r="G37" s="72"/>
      <c r="H37" s="72"/>
      <c r="I37" s="72"/>
      <c r="J37" s="72"/>
      <c r="K37" s="72"/>
      <c r="L37" s="73"/>
      <c r="M37" s="74">
        <f t="shared" si="0"/>
        <v>0</v>
      </c>
      <c r="N37" s="75"/>
      <c r="O37" s="76">
        <f t="shared" si="1"/>
        <v>0</v>
      </c>
    </row>
    <row r="38" spans="1:15" ht="12.75">
      <c r="A38" s="77"/>
      <c r="B38" s="78"/>
      <c r="C38" s="86"/>
      <c r="D38" s="86"/>
      <c r="E38" s="81"/>
      <c r="F38" s="71"/>
      <c r="G38" s="72"/>
      <c r="H38" s="72"/>
      <c r="I38" s="72"/>
      <c r="J38" s="72"/>
      <c r="K38" s="72"/>
      <c r="L38" s="73"/>
      <c r="M38" s="74">
        <f t="shared" si="0"/>
        <v>0</v>
      </c>
      <c r="N38" s="75"/>
      <c r="O38" s="76">
        <f t="shared" si="1"/>
        <v>0</v>
      </c>
    </row>
    <row r="39" spans="1:15" ht="15.75">
      <c r="A39" s="77"/>
      <c r="B39" s="78"/>
      <c r="C39" s="78"/>
      <c r="D39" s="78"/>
      <c r="E39" s="81"/>
      <c r="F39" s="71"/>
      <c r="G39" s="72"/>
      <c r="H39" s="72"/>
      <c r="I39" s="72"/>
      <c r="J39" s="72"/>
      <c r="K39" s="72"/>
      <c r="L39" s="73"/>
      <c r="M39" s="74">
        <f t="shared" si="0"/>
        <v>0</v>
      </c>
      <c r="N39" s="87"/>
      <c r="O39" s="76">
        <f t="shared" si="1"/>
        <v>0</v>
      </c>
    </row>
    <row r="40" spans="1:15" ht="12.75">
      <c r="A40" s="77"/>
      <c r="B40" s="78"/>
      <c r="C40" s="78"/>
      <c r="D40" s="78"/>
      <c r="E40" s="81"/>
      <c r="F40" s="71"/>
      <c r="G40" s="72"/>
      <c r="H40" s="72"/>
      <c r="I40" s="72"/>
      <c r="J40" s="72"/>
      <c r="K40" s="72"/>
      <c r="L40" s="73"/>
      <c r="M40" s="74">
        <f t="shared" si="0"/>
        <v>0</v>
      </c>
      <c r="N40" s="75"/>
      <c r="O40" s="76">
        <f t="shared" si="1"/>
        <v>0</v>
      </c>
    </row>
    <row r="41" spans="1:15" ht="12.75">
      <c r="A41" s="77"/>
      <c r="B41" s="78"/>
      <c r="C41" s="78"/>
      <c r="D41" s="78"/>
      <c r="E41" s="81"/>
      <c r="F41" s="71"/>
      <c r="G41" s="72"/>
      <c r="H41" s="72"/>
      <c r="I41" s="72"/>
      <c r="J41" s="72"/>
      <c r="K41" s="72"/>
      <c r="L41" s="73"/>
      <c r="M41" s="74">
        <f t="shared" si="0"/>
        <v>0</v>
      </c>
      <c r="N41" s="75"/>
      <c r="O41" s="76">
        <f t="shared" si="1"/>
        <v>0</v>
      </c>
    </row>
    <row r="42" spans="1:15" ht="12.75">
      <c r="A42" s="77"/>
      <c r="B42" s="78"/>
      <c r="C42" s="78"/>
      <c r="D42" s="78"/>
      <c r="E42" s="81"/>
      <c r="F42" s="71"/>
      <c r="G42" s="72"/>
      <c r="H42" s="72"/>
      <c r="I42" s="72"/>
      <c r="J42" s="72"/>
      <c r="K42" s="72"/>
      <c r="L42" s="73"/>
      <c r="M42" s="74">
        <f t="shared" si="0"/>
        <v>0</v>
      </c>
      <c r="N42" s="75"/>
      <c r="O42" s="76">
        <f t="shared" si="1"/>
        <v>0</v>
      </c>
    </row>
    <row r="43" spans="1:15" ht="12.75">
      <c r="A43" s="77"/>
      <c r="B43" s="78"/>
      <c r="C43" s="78"/>
      <c r="D43" s="78"/>
      <c r="E43" s="81"/>
      <c r="F43" s="71"/>
      <c r="G43" s="72"/>
      <c r="H43" s="72"/>
      <c r="I43" s="72"/>
      <c r="J43" s="72"/>
      <c r="K43" s="72"/>
      <c r="L43" s="73"/>
      <c r="M43" s="74">
        <f t="shared" si="0"/>
        <v>0</v>
      </c>
      <c r="N43" s="75"/>
      <c r="O43" s="76">
        <f t="shared" si="1"/>
        <v>0</v>
      </c>
    </row>
    <row r="44" spans="1:15" ht="15.75">
      <c r="A44" s="77"/>
      <c r="B44" s="78"/>
      <c r="C44" s="78"/>
      <c r="D44" s="78"/>
      <c r="E44" s="81"/>
      <c r="F44" s="71"/>
      <c r="G44" s="72"/>
      <c r="H44" s="72"/>
      <c r="I44" s="72"/>
      <c r="J44" s="72"/>
      <c r="K44" s="72"/>
      <c r="L44" s="73"/>
      <c r="M44" s="74">
        <f t="shared" si="0"/>
        <v>0</v>
      </c>
      <c r="N44" s="87"/>
      <c r="O44" s="76">
        <f t="shared" si="1"/>
        <v>0</v>
      </c>
    </row>
    <row r="45" spans="1:15" ht="15.75">
      <c r="A45" s="77"/>
      <c r="B45" s="78"/>
      <c r="C45" s="78"/>
      <c r="D45" s="78"/>
      <c r="E45" s="81"/>
      <c r="F45" s="71"/>
      <c r="G45" s="72"/>
      <c r="H45" s="72"/>
      <c r="I45" s="72"/>
      <c r="J45" s="72"/>
      <c r="K45" s="72"/>
      <c r="L45" s="73"/>
      <c r="M45" s="74">
        <f t="shared" si="0"/>
        <v>0</v>
      </c>
      <c r="N45" s="87"/>
      <c r="O45" s="76">
        <f t="shared" si="1"/>
        <v>0</v>
      </c>
    </row>
    <row r="46" spans="1:15" ht="12.75">
      <c r="A46" s="77"/>
      <c r="B46" s="78"/>
      <c r="C46" s="78"/>
      <c r="D46" s="78"/>
      <c r="E46" s="81"/>
      <c r="F46" s="71"/>
      <c r="G46" s="72"/>
      <c r="H46" s="72"/>
      <c r="I46" s="72"/>
      <c r="J46" s="72"/>
      <c r="K46" s="72"/>
      <c r="L46" s="73"/>
      <c r="M46" s="74">
        <f t="shared" si="0"/>
        <v>0</v>
      </c>
      <c r="N46" s="75"/>
      <c r="O46" s="76">
        <f t="shared" si="1"/>
        <v>0</v>
      </c>
    </row>
    <row r="47" spans="1:15" ht="12.75">
      <c r="A47" s="77"/>
      <c r="B47" s="78"/>
      <c r="C47" s="78"/>
      <c r="D47" s="78"/>
      <c r="E47" s="81"/>
      <c r="F47" s="71"/>
      <c r="G47" s="72"/>
      <c r="H47" s="72"/>
      <c r="I47" s="72"/>
      <c r="J47" s="72"/>
      <c r="K47" s="72"/>
      <c r="L47" s="73"/>
      <c r="M47" s="74">
        <f t="shared" si="0"/>
        <v>0</v>
      </c>
      <c r="N47" s="75"/>
      <c r="O47" s="76">
        <f t="shared" si="1"/>
        <v>0</v>
      </c>
    </row>
    <row r="48" spans="1:15" ht="12.75">
      <c r="A48" s="77"/>
      <c r="B48" s="78"/>
      <c r="C48" s="78"/>
      <c r="D48" s="78"/>
      <c r="E48" s="81"/>
      <c r="F48" s="71"/>
      <c r="G48" s="72"/>
      <c r="H48" s="72"/>
      <c r="I48" s="72"/>
      <c r="J48" s="72"/>
      <c r="K48" s="72"/>
      <c r="L48" s="73"/>
      <c r="M48" s="74">
        <f t="shared" si="0"/>
        <v>0</v>
      </c>
      <c r="N48" s="75"/>
      <c r="O48" s="76">
        <f t="shared" si="1"/>
        <v>0</v>
      </c>
    </row>
    <row r="49" spans="1:15" ht="12.75">
      <c r="A49" s="77"/>
      <c r="B49" s="78"/>
      <c r="C49" s="78"/>
      <c r="D49" s="78"/>
      <c r="E49" s="81"/>
      <c r="F49" s="71"/>
      <c r="G49" s="72"/>
      <c r="H49" s="72"/>
      <c r="I49" s="72"/>
      <c r="J49" s="72"/>
      <c r="K49" s="72"/>
      <c r="L49" s="73"/>
      <c r="M49" s="74">
        <f t="shared" si="0"/>
        <v>0</v>
      </c>
      <c r="N49" s="75"/>
      <c r="O49" s="76">
        <f t="shared" si="1"/>
        <v>0</v>
      </c>
    </row>
    <row r="50" spans="1:15" ht="12.75">
      <c r="A50" s="77"/>
      <c r="B50" s="78"/>
      <c r="C50" s="78"/>
      <c r="D50" s="78"/>
      <c r="E50" s="81"/>
      <c r="F50" s="71"/>
      <c r="G50" s="72"/>
      <c r="H50" s="72"/>
      <c r="I50" s="72"/>
      <c r="J50" s="72"/>
      <c r="K50" s="72"/>
      <c r="L50" s="73"/>
      <c r="M50" s="74">
        <f t="shared" si="0"/>
        <v>0</v>
      </c>
      <c r="N50" s="75"/>
      <c r="O50" s="76">
        <f t="shared" si="1"/>
        <v>0</v>
      </c>
    </row>
    <row r="51" spans="1:15" ht="12.75">
      <c r="A51" s="77"/>
      <c r="B51" s="78"/>
      <c r="C51" s="78"/>
      <c r="D51" s="78"/>
      <c r="E51" s="81"/>
      <c r="F51" s="71"/>
      <c r="G51" s="72"/>
      <c r="H51" s="72"/>
      <c r="I51" s="72"/>
      <c r="J51" s="72"/>
      <c r="K51" s="72"/>
      <c r="L51" s="73"/>
      <c r="M51" s="74">
        <f t="shared" si="0"/>
        <v>0</v>
      </c>
      <c r="N51" s="75"/>
      <c r="O51" s="76">
        <f t="shared" si="1"/>
        <v>0</v>
      </c>
    </row>
    <row r="52" spans="1:15" ht="12.75">
      <c r="A52" s="77"/>
      <c r="B52" s="78"/>
      <c r="C52" s="78"/>
      <c r="D52" s="78"/>
      <c r="E52" s="81"/>
      <c r="F52" s="71"/>
      <c r="G52" s="72"/>
      <c r="H52" s="72"/>
      <c r="I52" s="72"/>
      <c r="J52" s="72"/>
      <c r="K52" s="72"/>
      <c r="L52" s="73"/>
      <c r="M52" s="74">
        <f t="shared" si="0"/>
        <v>0</v>
      </c>
      <c r="N52" s="75"/>
      <c r="O52" s="76">
        <f t="shared" si="1"/>
        <v>0</v>
      </c>
    </row>
    <row r="53" spans="1:15" ht="12.75">
      <c r="A53" s="77"/>
      <c r="B53" s="78"/>
      <c r="C53" s="86"/>
      <c r="D53" s="86"/>
      <c r="E53" s="81"/>
      <c r="F53" s="71"/>
      <c r="G53" s="72"/>
      <c r="H53" s="72"/>
      <c r="I53" s="72"/>
      <c r="J53" s="72"/>
      <c r="K53" s="72"/>
      <c r="L53" s="73"/>
      <c r="M53" s="74">
        <f t="shared" si="0"/>
        <v>0</v>
      </c>
      <c r="N53" s="75"/>
      <c r="O53" s="76">
        <f t="shared" si="1"/>
        <v>0</v>
      </c>
    </row>
    <row r="54" spans="1:15" ht="12.75">
      <c r="A54" s="77"/>
      <c r="B54" s="78"/>
      <c r="C54" s="78"/>
      <c r="D54" s="78"/>
      <c r="E54" s="81"/>
      <c r="F54" s="71"/>
      <c r="G54" s="72"/>
      <c r="H54" s="72"/>
      <c r="I54" s="72"/>
      <c r="J54" s="72"/>
      <c r="K54" s="72"/>
      <c r="L54" s="73"/>
      <c r="M54" s="74">
        <f t="shared" si="0"/>
        <v>0</v>
      </c>
      <c r="N54" s="75"/>
      <c r="O54" s="76">
        <f t="shared" si="1"/>
        <v>0</v>
      </c>
    </row>
    <row r="55" spans="1:15" ht="12.75">
      <c r="A55" s="77"/>
      <c r="B55" s="78"/>
      <c r="C55" s="78"/>
      <c r="D55" s="78"/>
      <c r="E55" s="81"/>
      <c r="F55" s="71"/>
      <c r="G55" s="72"/>
      <c r="H55" s="72"/>
      <c r="I55" s="72"/>
      <c r="J55" s="72"/>
      <c r="K55" s="72"/>
      <c r="L55" s="73"/>
      <c r="M55" s="74">
        <f t="shared" si="0"/>
        <v>0</v>
      </c>
      <c r="N55" s="75"/>
      <c r="O55" s="76">
        <f t="shared" si="1"/>
        <v>0</v>
      </c>
    </row>
    <row r="56" spans="1:15" ht="12.75">
      <c r="A56" s="77"/>
      <c r="B56" s="78"/>
      <c r="C56" s="78"/>
      <c r="D56" s="78"/>
      <c r="E56" s="81"/>
      <c r="F56" s="71"/>
      <c r="G56" s="72"/>
      <c r="H56" s="72"/>
      <c r="I56" s="72"/>
      <c r="J56" s="72"/>
      <c r="K56" s="72"/>
      <c r="L56" s="73"/>
      <c r="M56" s="74">
        <f t="shared" si="0"/>
        <v>0</v>
      </c>
      <c r="N56" s="75"/>
      <c r="O56" s="76">
        <f t="shared" si="1"/>
        <v>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O19"/>
  <sheetViews>
    <sheetView zoomScale="75" zoomScaleNormal="75" workbookViewId="0" topLeftCell="A1">
      <selection activeCell="A19" sqref="A19"/>
    </sheetView>
  </sheetViews>
  <sheetFormatPr defaultColWidth="9.00390625" defaultRowHeight="12.75"/>
  <cols>
    <col min="1" max="1" width="14.125" style="62" customWidth="1"/>
    <col min="2" max="2" width="12.625" style="62" customWidth="1"/>
    <col min="3" max="3" width="9.125" style="62" customWidth="1"/>
    <col min="4" max="4" width="19.25390625" style="62" customWidth="1"/>
    <col min="5" max="16384" width="9.125" style="62" customWidth="1"/>
  </cols>
  <sheetData>
    <row r="1" spans="1:10" ht="18">
      <c r="A1" s="22"/>
      <c r="B1" s="22"/>
      <c r="C1" s="22" t="s">
        <v>216</v>
      </c>
      <c r="D1" s="6"/>
      <c r="E1" s="55"/>
      <c r="F1" s="55"/>
      <c r="G1" s="55"/>
      <c r="H1" s="55"/>
      <c r="I1" s="55"/>
      <c r="J1" s="55"/>
    </row>
    <row r="2" ht="18.75" thickBot="1">
      <c r="D2" s="106" t="s">
        <v>231</v>
      </c>
    </row>
    <row r="3" spans="1:15" ht="12.75">
      <c r="A3" s="118" t="s">
        <v>0</v>
      </c>
      <c r="B3" s="120" t="s">
        <v>1</v>
      </c>
      <c r="C3" s="122" t="s">
        <v>2</v>
      </c>
      <c r="D3" s="122" t="s">
        <v>3</v>
      </c>
      <c r="E3" s="109" t="s">
        <v>4</v>
      </c>
      <c r="F3" s="111" t="s">
        <v>167</v>
      </c>
      <c r="G3" s="112"/>
      <c r="H3" s="112"/>
      <c r="I3" s="112"/>
      <c r="J3" s="112"/>
      <c r="K3" s="112"/>
      <c r="L3" s="112"/>
      <c r="M3" s="113"/>
      <c r="N3" s="114" t="s">
        <v>15</v>
      </c>
      <c r="O3" s="116" t="s">
        <v>17</v>
      </c>
    </row>
    <row r="4" spans="1:15" ht="13.5" thickBot="1">
      <c r="A4" s="119"/>
      <c r="B4" s="121"/>
      <c r="C4" s="123"/>
      <c r="D4" s="123"/>
      <c r="E4" s="110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168</v>
      </c>
      <c r="L4" s="65" t="s">
        <v>11</v>
      </c>
      <c r="M4" s="66" t="s">
        <v>12</v>
      </c>
      <c r="N4" s="115"/>
      <c r="O4" s="117"/>
    </row>
    <row r="5" spans="1:15" ht="15">
      <c r="A5" s="67" t="s">
        <v>194</v>
      </c>
      <c r="B5" s="68" t="s">
        <v>63</v>
      </c>
      <c r="C5" s="69" t="s">
        <v>20</v>
      </c>
      <c r="D5" s="68" t="s">
        <v>217</v>
      </c>
      <c r="E5" s="70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4</v>
      </c>
      <c r="K5" s="72">
        <v>5</v>
      </c>
      <c r="L5" s="73">
        <v>89</v>
      </c>
      <c r="M5" s="74">
        <f aca="true" t="shared" si="0" ref="M5:M16">SUM(F5:K5)</f>
        <v>29</v>
      </c>
      <c r="N5" s="100">
        <v>1</v>
      </c>
      <c r="O5" s="76">
        <f aca="true" t="shared" si="1" ref="O5:O16">(M5/30)*100</f>
        <v>96.66666666666667</v>
      </c>
    </row>
    <row r="6" spans="1:15" ht="15">
      <c r="A6" s="77" t="s">
        <v>218</v>
      </c>
      <c r="B6" s="78" t="s">
        <v>219</v>
      </c>
      <c r="C6" s="69" t="s">
        <v>20</v>
      </c>
      <c r="D6" s="78" t="s">
        <v>42</v>
      </c>
      <c r="E6" s="70" t="s">
        <v>22</v>
      </c>
      <c r="F6" s="71">
        <v>5</v>
      </c>
      <c r="G6" s="72">
        <v>0</v>
      </c>
      <c r="H6" s="72">
        <v>4</v>
      </c>
      <c r="I6" s="72">
        <v>5</v>
      </c>
      <c r="J6" s="72">
        <v>2</v>
      </c>
      <c r="K6" s="72">
        <v>1</v>
      </c>
      <c r="L6" s="73">
        <v>93</v>
      </c>
      <c r="M6" s="74">
        <f t="shared" si="0"/>
        <v>17</v>
      </c>
      <c r="N6" s="100">
        <v>2</v>
      </c>
      <c r="O6" s="76">
        <f t="shared" si="1"/>
        <v>56.666666666666664</v>
      </c>
    </row>
    <row r="7" spans="1:15" ht="12.75">
      <c r="A7" s="77" t="s">
        <v>220</v>
      </c>
      <c r="B7" s="78" t="s">
        <v>221</v>
      </c>
      <c r="C7" s="69" t="s">
        <v>20</v>
      </c>
      <c r="D7" s="78" t="s">
        <v>134</v>
      </c>
      <c r="E7" s="70" t="s">
        <v>22</v>
      </c>
      <c r="F7" s="71">
        <v>5</v>
      </c>
      <c r="G7" s="72">
        <v>0</v>
      </c>
      <c r="H7" s="72">
        <v>0</v>
      </c>
      <c r="I7" s="72">
        <v>0</v>
      </c>
      <c r="J7" s="72">
        <v>0</v>
      </c>
      <c r="K7" s="72">
        <v>1</v>
      </c>
      <c r="L7" s="73">
        <v>75</v>
      </c>
      <c r="M7" s="74">
        <f t="shared" si="0"/>
        <v>6</v>
      </c>
      <c r="N7" s="105">
        <v>3</v>
      </c>
      <c r="O7" s="76">
        <f t="shared" si="1"/>
        <v>20</v>
      </c>
    </row>
    <row r="8" spans="1:15" ht="12.75">
      <c r="A8" s="77" t="s">
        <v>222</v>
      </c>
      <c r="B8" s="78" t="s">
        <v>223</v>
      </c>
      <c r="C8" s="69" t="s">
        <v>20</v>
      </c>
      <c r="D8" s="78" t="s">
        <v>134</v>
      </c>
      <c r="E8" s="70" t="s">
        <v>22</v>
      </c>
      <c r="F8" s="71">
        <v>5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3">
        <v>43</v>
      </c>
      <c r="M8" s="74">
        <f t="shared" si="0"/>
        <v>5</v>
      </c>
      <c r="N8" s="75">
        <v>4</v>
      </c>
      <c r="O8" s="76">
        <f t="shared" si="1"/>
        <v>16.666666666666664</v>
      </c>
    </row>
    <row r="9" spans="1:15" ht="12.75">
      <c r="A9" s="77" t="s">
        <v>224</v>
      </c>
      <c r="B9" s="78" t="s">
        <v>127</v>
      </c>
      <c r="C9" s="69" t="s">
        <v>20</v>
      </c>
      <c r="D9" s="78" t="s">
        <v>134</v>
      </c>
      <c r="E9" s="70" t="s">
        <v>22</v>
      </c>
      <c r="F9" s="71">
        <v>0</v>
      </c>
      <c r="G9" s="72">
        <v>0</v>
      </c>
      <c r="H9" s="72">
        <v>0</v>
      </c>
      <c r="I9" s="72">
        <v>0</v>
      </c>
      <c r="J9" s="72">
        <v>2</v>
      </c>
      <c r="K9" s="72">
        <v>1</v>
      </c>
      <c r="L9" s="73">
        <v>55</v>
      </c>
      <c r="M9" s="74">
        <f t="shared" si="0"/>
        <v>3</v>
      </c>
      <c r="N9" s="101">
        <v>5</v>
      </c>
      <c r="O9" s="76">
        <f t="shared" si="1"/>
        <v>10</v>
      </c>
    </row>
    <row r="10" spans="1:15" ht="12.75">
      <c r="A10" s="77"/>
      <c r="B10" s="78"/>
      <c r="C10" s="69" t="s">
        <v>20</v>
      </c>
      <c r="D10" s="78"/>
      <c r="E10" s="79"/>
      <c r="F10" s="71"/>
      <c r="G10" s="72"/>
      <c r="H10" s="72"/>
      <c r="I10" s="72"/>
      <c r="J10" s="72"/>
      <c r="K10" s="72"/>
      <c r="L10" s="73"/>
      <c r="M10" s="74">
        <f t="shared" si="0"/>
        <v>0</v>
      </c>
      <c r="N10" s="105"/>
      <c r="O10" s="76">
        <f t="shared" si="1"/>
        <v>0</v>
      </c>
    </row>
    <row r="11" spans="1:15" ht="15">
      <c r="A11" s="77" t="s">
        <v>225</v>
      </c>
      <c r="B11" s="78" t="s">
        <v>226</v>
      </c>
      <c r="C11" s="69" t="s">
        <v>20</v>
      </c>
      <c r="D11" s="78" t="s">
        <v>21</v>
      </c>
      <c r="E11" s="79" t="s">
        <v>36</v>
      </c>
      <c r="F11" s="71">
        <v>5</v>
      </c>
      <c r="G11" s="72">
        <v>5</v>
      </c>
      <c r="H11" s="72">
        <v>5</v>
      </c>
      <c r="I11" s="72">
        <v>5</v>
      </c>
      <c r="J11" s="72">
        <v>2</v>
      </c>
      <c r="K11" s="72">
        <v>5</v>
      </c>
      <c r="L11" s="73">
        <v>50</v>
      </c>
      <c r="M11" s="74">
        <f t="shared" si="0"/>
        <v>27</v>
      </c>
      <c r="N11" s="100">
        <v>1</v>
      </c>
      <c r="O11" s="76">
        <f t="shared" si="1"/>
        <v>90</v>
      </c>
    </row>
    <row r="12" spans="1:15" ht="15">
      <c r="A12" s="77" t="s">
        <v>210</v>
      </c>
      <c r="B12" s="78" t="s">
        <v>211</v>
      </c>
      <c r="C12" s="69" t="s">
        <v>20</v>
      </c>
      <c r="D12" s="78" t="s">
        <v>212</v>
      </c>
      <c r="E12" s="79" t="s">
        <v>36</v>
      </c>
      <c r="F12" s="71">
        <v>5</v>
      </c>
      <c r="G12" s="72">
        <v>5</v>
      </c>
      <c r="H12" s="72">
        <v>5</v>
      </c>
      <c r="I12" s="72">
        <v>5</v>
      </c>
      <c r="J12" s="72">
        <v>5</v>
      </c>
      <c r="K12" s="72">
        <v>0</v>
      </c>
      <c r="L12" s="73">
        <v>80</v>
      </c>
      <c r="M12" s="74">
        <f t="shared" si="0"/>
        <v>25</v>
      </c>
      <c r="N12" s="100">
        <v>2</v>
      </c>
      <c r="O12" s="76">
        <f t="shared" si="1"/>
        <v>83.33333333333334</v>
      </c>
    </row>
    <row r="13" spans="1:15" ht="15">
      <c r="A13" s="77" t="s">
        <v>227</v>
      </c>
      <c r="B13" s="78" t="s">
        <v>138</v>
      </c>
      <c r="C13" s="69" t="s">
        <v>20</v>
      </c>
      <c r="D13" s="78" t="s">
        <v>228</v>
      </c>
      <c r="E13" s="79" t="s">
        <v>36</v>
      </c>
      <c r="F13" s="71">
        <v>5</v>
      </c>
      <c r="G13" s="72">
        <v>5</v>
      </c>
      <c r="H13" s="72">
        <v>4</v>
      </c>
      <c r="I13" s="72">
        <v>5</v>
      </c>
      <c r="J13" s="72">
        <v>4</v>
      </c>
      <c r="K13" s="72">
        <v>1</v>
      </c>
      <c r="L13" s="73">
        <v>28</v>
      </c>
      <c r="M13" s="74">
        <f t="shared" si="0"/>
        <v>24</v>
      </c>
      <c r="N13" s="100">
        <v>3</v>
      </c>
      <c r="O13" s="76">
        <f t="shared" si="1"/>
        <v>80</v>
      </c>
    </row>
    <row r="14" spans="1:15" ht="12.75">
      <c r="A14" s="77" t="s">
        <v>136</v>
      </c>
      <c r="B14" s="78" t="s">
        <v>111</v>
      </c>
      <c r="C14" s="69" t="s">
        <v>20</v>
      </c>
      <c r="D14" s="78" t="s">
        <v>162</v>
      </c>
      <c r="E14" s="79" t="s">
        <v>36</v>
      </c>
      <c r="F14" s="71">
        <v>5</v>
      </c>
      <c r="G14" s="72">
        <v>5</v>
      </c>
      <c r="H14" s="72">
        <v>5</v>
      </c>
      <c r="I14" s="72">
        <v>0</v>
      </c>
      <c r="J14" s="72">
        <v>1</v>
      </c>
      <c r="K14" s="72">
        <v>0</v>
      </c>
      <c r="L14" s="73">
        <v>105</v>
      </c>
      <c r="M14" s="74">
        <f t="shared" si="0"/>
        <v>16</v>
      </c>
      <c r="N14" s="101">
        <v>4</v>
      </c>
      <c r="O14" s="76">
        <f t="shared" si="1"/>
        <v>53.333333333333336</v>
      </c>
    </row>
    <row r="15" spans="1:15" ht="12.75">
      <c r="A15" s="77" t="s">
        <v>229</v>
      </c>
      <c r="B15" s="78" t="s">
        <v>230</v>
      </c>
      <c r="C15" s="69" t="s">
        <v>20</v>
      </c>
      <c r="D15" s="78" t="s">
        <v>134</v>
      </c>
      <c r="E15" s="79" t="s">
        <v>36</v>
      </c>
      <c r="F15" s="71">
        <v>5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3">
        <v>58</v>
      </c>
      <c r="M15" s="74">
        <f t="shared" si="0"/>
        <v>5</v>
      </c>
      <c r="N15" s="75">
        <v>5</v>
      </c>
      <c r="O15" s="76">
        <f t="shared" si="1"/>
        <v>16.666666666666664</v>
      </c>
    </row>
    <row r="16" spans="1:15" ht="12.75">
      <c r="A16" s="102"/>
      <c r="B16" s="103"/>
      <c r="C16" s="78"/>
      <c r="D16" s="78"/>
      <c r="E16" s="81"/>
      <c r="F16" s="71"/>
      <c r="G16" s="72"/>
      <c r="H16" s="72"/>
      <c r="I16" s="72"/>
      <c r="J16" s="72"/>
      <c r="K16" s="72"/>
      <c r="L16" s="73"/>
      <c r="M16" s="74">
        <f t="shared" si="0"/>
        <v>0</v>
      </c>
      <c r="N16" s="75"/>
      <c r="O16" s="76">
        <f t="shared" si="1"/>
        <v>0</v>
      </c>
    </row>
    <row r="19" ht="18">
      <c r="A19" s="107" t="s">
        <v>232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9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4.125" style="62" customWidth="1"/>
    <col min="2" max="2" width="10.875" style="62" customWidth="1"/>
    <col min="3" max="3" width="9.125" style="62" customWidth="1"/>
    <col min="4" max="4" width="17.75390625" style="62" customWidth="1"/>
    <col min="5" max="16384" width="9.125" style="62" customWidth="1"/>
  </cols>
  <sheetData>
    <row r="1" spans="2:10" ht="18">
      <c r="B1" s="22"/>
      <c r="C1" s="22" t="s">
        <v>215</v>
      </c>
      <c r="D1" s="6"/>
      <c r="E1" s="55"/>
      <c r="F1" s="55"/>
      <c r="G1" s="55"/>
      <c r="H1" s="55"/>
      <c r="I1" s="55"/>
      <c r="J1" s="55"/>
    </row>
    <row r="2" ht="13.5" thickBot="1"/>
    <row r="3" spans="1:15" ht="12.75">
      <c r="A3" s="118" t="s">
        <v>0</v>
      </c>
      <c r="B3" s="120" t="s">
        <v>1</v>
      </c>
      <c r="C3" s="122" t="s">
        <v>2</v>
      </c>
      <c r="D3" s="122" t="s">
        <v>3</v>
      </c>
      <c r="E3" s="109" t="s">
        <v>4</v>
      </c>
      <c r="F3" s="111" t="s">
        <v>167</v>
      </c>
      <c r="G3" s="112"/>
      <c r="H3" s="112"/>
      <c r="I3" s="112"/>
      <c r="J3" s="112"/>
      <c r="K3" s="112"/>
      <c r="L3" s="112"/>
      <c r="M3" s="113"/>
      <c r="N3" s="114" t="s">
        <v>15</v>
      </c>
      <c r="O3" s="116" t="s">
        <v>17</v>
      </c>
    </row>
    <row r="4" spans="1:15" ht="13.5" thickBot="1">
      <c r="A4" s="119"/>
      <c r="B4" s="121"/>
      <c r="C4" s="123"/>
      <c r="D4" s="123"/>
      <c r="E4" s="110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168</v>
      </c>
      <c r="L4" s="65" t="s">
        <v>11</v>
      </c>
      <c r="M4" s="66" t="s">
        <v>12</v>
      </c>
      <c r="N4" s="115"/>
      <c r="O4" s="117"/>
    </row>
    <row r="5" spans="1:15" ht="15">
      <c r="A5" s="67" t="s">
        <v>170</v>
      </c>
      <c r="B5" s="68" t="s">
        <v>171</v>
      </c>
      <c r="C5" s="69" t="s">
        <v>20</v>
      </c>
      <c r="D5" s="68" t="s">
        <v>172</v>
      </c>
      <c r="E5" s="70" t="s">
        <v>22</v>
      </c>
      <c r="F5" s="71">
        <v>5</v>
      </c>
      <c r="G5" s="72">
        <v>4</v>
      </c>
      <c r="H5" s="72">
        <v>5</v>
      </c>
      <c r="I5" s="72">
        <v>5</v>
      </c>
      <c r="J5" s="72">
        <v>0</v>
      </c>
      <c r="K5" s="72">
        <v>5</v>
      </c>
      <c r="L5" s="73">
        <v>67</v>
      </c>
      <c r="M5" s="74">
        <f>SUM(F5:K5)</f>
        <v>24</v>
      </c>
      <c r="N5" s="100">
        <v>1</v>
      </c>
      <c r="O5" s="76">
        <f>(M5/30)*100</f>
        <v>80</v>
      </c>
    </row>
    <row r="6" spans="1:15" ht="15">
      <c r="A6" s="77" t="s">
        <v>155</v>
      </c>
      <c r="B6" s="78" t="s">
        <v>78</v>
      </c>
      <c r="C6" s="69" t="s">
        <v>20</v>
      </c>
      <c r="D6" s="78" t="s">
        <v>21</v>
      </c>
      <c r="E6" s="79" t="s">
        <v>22</v>
      </c>
      <c r="F6" s="71">
        <v>5</v>
      </c>
      <c r="G6" s="72">
        <v>3</v>
      </c>
      <c r="H6" s="72">
        <v>2.5</v>
      </c>
      <c r="I6" s="72">
        <v>5</v>
      </c>
      <c r="J6" s="72"/>
      <c r="K6" s="72"/>
      <c r="L6" s="73">
        <v>150</v>
      </c>
      <c r="M6" s="74">
        <f>SUM(F6:K6)</f>
        <v>15.5</v>
      </c>
      <c r="N6" s="100">
        <v>2</v>
      </c>
      <c r="O6" s="76">
        <f>(M6/30)*100</f>
        <v>51.66666666666667</v>
      </c>
    </row>
    <row r="7" spans="1:15" ht="12.75">
      <c r="A7" s="77"/>
      <c r="B7" s="78"/>
      <c r="C7" s="80"/>
      <c r="D7" s="78"/>
      <c r="E7" s="79"/>
      <c r="F7" s="71"/>
      <c r="G7" s="72"/>
      <c r="H7" s="72"/>
      <c r="I7" s="72"/>
      <c r="J7" s="72"/>
      <c r="K7" s="72"/>
      <c r="L7" s="73"/>
      <c r="M7" s="74">
        <f>SUM(F7:K7)</f>
        <v>0</v>
      </c>
      <c r="N7" s="75"/>
      <c r="O7" s="76">
        <f>(M7/30)*100</f>
        <v>0</v>
      </c>
    </row>
    <row r="8" spans="1:15" ht="12.75">
      <c r="A8" s="77" t="s">
        <v>136</v>
      </c>
      <c r="B8" s="78" t="s">
        <v>111</v>
      </c>
      <c r="C8" s="80" t="s">
        <v>20</v>
      </c>
      <c r="D8" s="78" t="s">
        <v>162</v>
      </c>
      <c r="E8" s="79" t="s">
        <v>36</v>
      </c>
      <c r="F8" s="71">
        <v>5</v>
      </c>
      <c r="G8" s="72">
        <v>5</v>
      </c>
      <c r="H8" s="72"/>
      <c r="I8" s="72">
        <v>0</v>
      </c>
      <c r="J8" s="72">
        <v>1</v>
      </c>
      <c r="K8" s="72">
        <v>0</v>
      </c>
      <c r="L8" s="73">
        <v>144</v>
      </c>
      <c r="M8" s="74">
        <f>SUM(F8:K8)</f>
        <v>11</v>
      </c>
      <c r="N8" s="104">
        <v>1</v>
      </c>
      <c r="O8" s="76">
        <f>(M8/30)*100</f>
        <v>36.666666666666664</v>
      </c>
    </row>
    <row r="9" spans="1:15" ht="12.75">
      <c r="A9" s="77"/>
      <c r="B9" s="78"/>
      <c r="C9" s="80"/>
      <c r="D9" s="78"/>
      <c r="E9" s="79"/>
      <c r="F9" s="71"/>
      <c r="G9" s="72"/>
      <c r="H9" s="72"/>
      <c r="I9" s="72"/>
      <c r="J9" s="72"/>
      <c r="K9" s="72"/>
      <c r="L9" s="73"/>
      <c r="M9" s="74">
        <f>SUM(F9:K9)</f>
        <v>0</v>
      </c>
      <c r="N9" s="75"/>
      <c r="O9" s="76">
        <f>(M9/30)*100</f>
        <v>0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O56"/>
  <sheetViews>
    <sheetView zoomScale="75" zoomScaleNormal="75" workbookViewId="0" topLeftCell="A1">
      <selection activeCell="S2" sqref="S2"/>
    </sheetView>
  </sheetViews>
  <sheetFormatPr defaultColWidth="9.00390625" defaultRowHeight="12.75"/>
  <cols>
    <col min="1" max="1" width="14.125" style="62" customWidth="1"/>
    <col min="2" max="2" width="10.875" style="62" customWidth="1"/>
    <col min="3" max="3" width="9.125" style="62" customWidth="1"/>
    <col min="4" max="4" width="14.25390625" style="62" customWidth="1"/>
    <col min="5" max="16384" width="9.125" style="62" customWidth="1"/>
  </cols>
  <sheetData>
    <row r="1" spans="1:10" ht="18">
      <c r="A1" s="22"/>
      <c r="B1" s="22"/>
      <c r="C1" s="22" t="s">
        <v>214</v>
      </c>
      <c r="D1" s="6"/>
      <c r="E1" s="55"/>
      <c r="F1" s="55"/>
      <c r="G1" s="55"/>
      <c r="H1" s="55"/>
      <c r="I1" s="55"/>
      <c r="J1" s="55"/>
    </row>
    <row r="2" ht="13.5" thickBot="1"/>
    <row r="3" spans="1:15" ht="12.75">
      <c r="A3" s="118" t="s">
        <v>0</v>
      </c>
      <c r="B3" s="120" t="s">
        <v>1</v>
      </c>
      <c r="C3" s="122" t="s">
        <v>2</v>
      </c>
      <c r="D3" s="122" t="s">
        <v>3</v>
      </c>
      <c r="E3" s="109" t="s">
        <v>4</v>
      </c>
      <c r="F3" s="111" t="s">
        <v>167</v>
      </c>
      <c r="G3" s="112"/>
      <c r="H3" s="112"/>
      <c r="I3" s="112"/>
      <c r="J3" s="112"/>
      <c r="K3" s="112"/>
      <c r="L3" s="112"/>
      <c r="M3" s="113"/>
      <c r="N3" s="114" t="s">
        <v>15</v>
      </c>
      <c r="O3" s="116" t="s">
        <v>17</v>
      </c>
    </row>
    <row r="4" spans="1:15" ht="13.5" thickBot="1">
      <c r="A4" s="119"/>
      <c r="B4" s="121"/>
      <c r="C4" s="123"/>
      <c r="D4" s="123"/>
      <c r="E4" s="110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168</v>
      </c>
      <c r="L4" s="65" t="s">
        <v>11</v>
      </c>
      <c r="M4" s="66" t="s">
        <v>12</v>
      </c>
      <c r="N4" s="115"/>
      <c r="O4" s="117"/>
    </row>
    <row r="5" spans="1:15" ht="15">
      <c r="A5" s="67" t="s">
        <v>170</v>
      </c>
      <c r="B5" s="68" t="s">
        <v>171</v>
      </c>
      <c r="C5" s="69" t="s">
        <v>20</v>
      </c>
      <c r="D5" s="68" t="s">
        <v>172</v>
      </c>
      <c r="E5" s="70" t="s">
        <v>22</v>
      </c>
      <c r="F5" s="71">
        <v>5</v>
      </c>
      <c r="G5" s="72">
        <v>4</v>
      </c>
      <c r="H5" s="72">
        <v>5</v>
      </c>
      <c r="I5" s="72">
        <v>5</v>
      </c>
      <c r="J5" s="72">
        <v>4</v>
      </c>
      <c r="K5" s="72">
        <v>5</v>
      </c>
      <c r="L5" s="73">
        <v>60</v>
      </c>
      <c r="M5" s="74">
        <f>SUM(F5:K5)</f>
        <v>28</v>
      </c>
      <c r="N5" s="100">
        <v>1</v>
      </c>
      <c r="O5" s="76">
        <f>(M5/30)*100</f>
        <v>93.33333333333333</v>
      </c>
    </row>
    <row r="6" spans="1:15" ht="15">
      <c r="A6" s="77" t="s">
        <v>155</v>
      </c>
      <c r="B6" s="78" t="s">
        <v>78</v>
      </c>
      <c r="C6" s="69" t="s">
        <v>20</v>
      </c>
      <c r="D6" s="78" t="s">
        <v>21</v>
      </c>
      <c r="E6" s="79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5</v>
      </c>
      <c r="K6" s="72">
        <v>1</v>
      </c>
      <c r="L6" s="73">
        <v>124</v>
      </c>
      <c r="M6" s="74">
        <f>SUM(F6:K6)</f>
        <v>26</v>
      </c>
      <c r="N6" s="100">
        <v>2</v>
      </c>
      <c r="O6" s="76">
        <f>(M6/30)*100</f>
        <v>86.66666666666667</v>
      </c>
    </row>
    <row r="7" spans="1:15" ht="15">
      <c r="A7" s="77" t="s">
        <v>55</v>
      </c>
      <c r="B7" s="78" t="s">
        <v>56</v>
      </c>
      <c r="C7" s="69" t="s">
        <v>20</v>
      </c>
      <c r="D7" s="78" t="s">
        <v>57</v>
      </c>
      <c r="E7" s="79" t="s">
        <v>22</v>
      </c>
      <c r="F7" s="71">
        <v>5</v>
      </c>
      <c r="G7" s="72">
        <v>4</v>
      </c>
      <c r="H7" s="72">
        <v>5</v>
      </c>
      <c r="I7" s="72">
        <v>0</v>
      </c>
      <c r="J7" s="72">
        <v>0</v>
      </c>
      <c r="K7" s="72">
        <v>5</v>
      </c>
      <c r="L7" s="73">
        <v>78</v>
      </c>
      <c r="M7" s="74">
        <f>SUM(F7:K7)</f>
        <v>19</v>
      </c>
      <c r="N7" s="100">
        <v>3</v>
      </c>
      <c r="O7" s="76">
        <f>(M7/30)*100</f>
        <v>63.33333333333333</v>
      </c>
    </row>
    <row r="8" spans="1:15" ht="12.75">
      <c r="A8" s="77" t="s">
        <v>194</v>
      </c>
      <c r="B8" s="78" t="s">
        <v>63</v>
      </c>
      <c r="C8" s="69" t="s">
        <v>20</v>
      </c>
      <c r="D8" s="78" t="s">
        <v>195</v>
      </c>
      <c r="E8" s="70" t="s">
        <v>22</v>
      </c>
      <c r="F8" s="71">
        <v>5</v>
      </c>
      <c r="G8" s="72">
        <v>5</v>
      </c>
      <c r="H8" s="72">
        <v>5</v>
      </c>
      <c r="I8" s="72"/>
      <c r="J8" s="72"/>
      <c r="K8" s="72"/>
      <c r="L8" s="73">
        <v>90</v>
      </c>
      <c r="M8" s="74">
        <f>SUM(F8:K8)</f>
        <v>15</v>
      </c>
      <c r="N8" s="75">
        <v>4</v>
      </c>
      <c r="O8" s="76">
        <f>(M8/30)*100</f>
        <v>50</v>
      </c>
    </row>
    <row r="9" spans="1:15" ht="12.75">
      <c r="A9" s="77" t="s">
        <v>156</v>
      </c>
      <c r="B9" s="78" t="s">
        <v>27</v>
      </c>
      <c r="C9" s="69" t="s">
        <v>20</v>
      </c>
      <c r="D9" s="78" t="s">
        <v>197</v>
      </c>
      <c r="E9" s="79" t="s">
        <v>22</v>
      </c>
      <c r="F9" s="71">
        <v>5</v>
      </c>
      <c r="G9" s="72">
        <v>5</v>
      </c>
      <c r="H9" s="72"/>
      <c r="I9" s="72"/>
      <c r="J9" s="72"/>
      <c r="K9" s="72"/>
      <c r="L9" s="73">
        <v>130</v>
      </c>
      <c r="M9" s="74">
        <f>SUM(F9:K9)</f>
        <v>10</v>
      </c>
      <c r="N9" s="101">
        <v>5</v>
      </c>
      <c r="O9" s="76">
        <f>(M9/30)*100</f>
        <v>33.33333333333333</v>
      </c>
    </row>
    <row r="10" spans="1:15" ht="12.75">
      <c r="A10" s="77"/>
      <c r="B10" s="78"/>
      <c r="C10" s="80"/>
      <c r="D10" s="78"/>
      <c r="E10" s="79"/>
      <c r="F10" s="71"/>
      <c r="G10" s="72"/>
      <c r="H10" s="72"/>
      <c r="I10" s="72"/>
      <c r="J10" s="72"/>
      <c r="K10" s="72"/>
      <c r="L10" s="73"/>
      <c r="M10" s="74">
        <f aca="true" t="shared" si="0" ref="M10:M56">SUM(F10:K10)</f>
        <v>0</v>
      </c>
      <c r="N10" s="75"/>
      <c r="O10" s="76">
        <f aca="true" t="shared" si="1" ref="O10:O56">(M10/30)*100</f>
        <v>0</v>
      </c>
    </row>
    <row r="11" spans="1:15" ht="15">
      <c r="A11" s="77" t="s">
        <v>210</v>
      </c>
      <c r="B11" s="78" t="s">
        <v>211</v>
      </c>
      <c r="C11" s="80" t="s">
        <v>20</v>
      </c>
      <c r="D11" s="78" t="s">
        <v>212</v>
      </c>
      <c r="E11" s="79" t="s">
        <v>36</v>
      </c>
      <c r="F11" s="71">
        <v>5</v>
      </c>
      <c r="G11" s="72">
        <v>5</v>
      </c>
      <c r="H11" s="72">
        <v>5</v>
      </c>
      <c r="I11" s="72">
        <v>5</v>
      </c>
      <c r="J11" s="72">
        <v>5</v>
      </c>
      <c r="K11" s="72">
        <v>2</v>
      </c>
      <c r="L11" s="73">
        <v>143</v>
      </c>
      <c r="M11" s="74">
        <f t="shared" si="0"/>
        <v>27</v>
      </c>
      <c r="N11" s="100">
        <v>1</v>
      </c>
      <c r="O11" s="76">
        <f t="shared" si="1"/>
        <v>90</v>
      </c>
    </row>
    <row r="12" spans="1:15" ht="15">
      <c r="A12" s="77" t="s">
        <v>136</v>
      </c>
      <c r="B12" s="78" t="s">
        <v>111</v>
      </c>
      <c r="C12" s="80" t="s">
        <v>20</v>
      </c>
      <c r="D12" s="78" t="s">
        <v>162</v>
      </c>
      <c r="E12" s="79" t="s">
        <v>36</v>
      </c>
      <c r="F12" s="71">
        <v>5</v>
      </c>
      <c r="G12" s="72">
        <v>5</v>
      </c>
      <c r="H12" s="72">
        <v>5</v>
      </c>
      <c r="I12" s="72">
        <v>0</v>
      </c>
      <c r="J12" s="72">
        <v>1</v>
      </c>
      <c r="K12" s="72">
        <v>0</v>
      </c>
      <c r="L12" s="73">
        <v>150</v>
      </c>
      <c r="M12" s="74">
        <f t="shared" si="0"/>
        <v>16</v>
      </c>
      <c r="N12" s="100">
        <v>2</v>
      </c>
      <c r="O12" s="76">
        <f t="shared" si="1"/>
        <v>53.333333333333336</v>
      </c>
    </row>
    <row r="13" spans="1:15" ht="12.75">
      <c r="A13" s="77"/>
      <c r="B13" s="78"/>
      <c r="C13" s="80"/>
      <c r="D13" s="78"/>
      <c r="F13" s="71"/>
      <c r="G13" s="72"/>
      <c r="H13" s="72"/>
      <c r="I13" s="72"/>
      <c r="J13" s="72"/>
      <c r="K13" s="72"/>
      <c r="L13" s="73"/>
      <c r="M13" s="74">
        <f t="shared" si="0"/>
        <v>0</v>
      </c>
      <c r="N13" s="75"/>
      <c r="O13" s="76">
        <f t="shared" si="1"/>
        <v>0</v>
      </c>
    </row>
    <row r="14" spans="1:15" ht="12.75">
      <c r="A14" s="77"/>
      <c r="B14" s="78"/>
      <c r="C14" s="78"/>
      <c r="D14" s="78"/>
      <c r="E14" s="81"/>
      <c r="F14" s="71"/>
      <c r="G14" s="72"/>
      <c r="H14" s="72"/>
      <c r="I14" s="72"/>
      <c r="J14" s="72"/>
      <c r="K14" s="72"/>
      <c r="L14" s="73"/>
      <c r="M14" s="74">
        <f t="shared" si="0"/>
        <v>0</v>
      </c>
      <c r="N14" s="75"/>
      <c r="O14" s="76">
        <f t="shared" si="1"/>
        <v>0</v>
      </c>
    </row>
    <row r="15" spans="1:15" ht="12.75">
      <c r="A15" s="77"/>
      <c r="B15" s="78"/>
      <c r="C15" s="80"/>
      <c r="D15" s="78"/>
      <c r="E15" s="79"/>
      <c r="F15" s="71"/>
      <c r="G15" s="72"/>
      <c r="H15" s="72"/>
      <c r="I15" s="72"/>
      <c r="J15" s="72"/>
      <c r="K15" s="72"/>
      <c r="L15" s="73"/>
      <c r="M15" s="74">
        <f t="shared" si="0"/>
        <v>0</v>
      </c>
      <c r="N15" s="75"/>
      <c r="O15" s="76">
        <f t="shared" si="1"/>
        <v>0</v>
      </c>
    </row>
    <row r="16" spans="1:15" ht="12.75">
      <c r="A16" s="102"/>
      <c r="B16" s="103"/>
      <c r="C16" s="78"/>
      <c r="D16" s="78"/>
      <c r="E16" s="81"/>
      <c r="F16" s="71"/>
      <c r="G16" s="72"/>
      <c r="H16" s="72"/>
      <c r="I16" s="72"/>
      <c r="J16" s="72"/>
      <c r="K16" s="72"/>
      <c r="L16" s="73"/>
      <c r="M16" s="74">
        <f t="shared" si="0"/>
        <v>0</v>
      </c>
      <c r="N16" s="75"/>
      <c r="O16" s="76">
        <f t="shared" si="1"/>
        <v>0</v>
      </c>
    </row>
    <row r="17" spans="1:15" ht="12.75">
      <c r="A17" s="77"/>
      <c r="B17" s="78"/>
      <c r="C17" s="80"/>
      <c r="D17" s="78"/>
      <c r="E17" s="79"/>
      <c r="F17" s="71"/>
      <c r="G17" s="72"/>
      <c r="H17" s="72"/>
      <c r="I17" s="72"/>
      <c r="J17" s="72"/>
      <c r="K17" s="72"/>
      <c r="L17" s="73"/>
      <c r="M17" s="74">
        <f t="shared" si="0"/>
        <v>0</v>
      </c>
      <c r="N17" s="75"/>
      <c r="O17" s="76">
        <f t="shared" si="1"/>
        <v>0</v>
      </c>
    </row>
    <row r="18" spans="1:15" ht="12.75">
      <c r="A18" s="77"/>
      <c r="B18" s="78"/>
      <c r="C18" s="78"/>
      <c r="D18" s="78"/>
      <c r="E18" s="81"/>
      <c r="F18" s="71"/>
      <c r="G18" s="72"/>
      <c r="H18" s="72"/>
      <c r="I18" s="72"/>
      <c r="J18" s="72"/>
      <c r="K18" s="72"/>
      <c r="L18" s="73"/>
      <c r="M18" s="74">
        <f t="shared" si="0"/>
        <v>0</v>
      </c>
      <c r="N18" s="75"/>
      <c r="O18" s="76">
        <f t="shared" si="1"/>
        <v>0</v>
      </c>
    </row>
    <row r="19" spans="1:15" ht="12.75">
      <c r="A19" s="77"/>
      <c r="B19" s="78"/>
      <c r="C19" s="80"/>
      <c r="D19" s="78"/>
      <c r="E19" s="79"/>
      <c r="F19" s="71"/>
      <c r="G19" s="72"/>
      <c r="H19" s="72"/>
      <c r="I19" s="72"/>
      <c r="J19" s="72"/>
      <c r="K19" s="72"/>
      <c r="L19" s="73"/>
      <c r="M19" s="74">
        <f t="shared" si="0"/>
        <v>0</v>
      </c>
      <c r="N19" s="75"/>
      <c r="O19" s="76">
        <f t="shared" si="1"/>
        <v>0</v>
      </c>
    </row>
    <row r="20" spans="1:15" ht="12.75">
      <c r="A20" s="77"/>
      <c r="B20" s="78"/>
      <c r="C20" s="80"/>
      <c r="D20" s="78"/>
      <c r="E20" s="79"/>
      <c r="F20" s="71"/>
      <c r="G20" s="72"/>
      <c r="H20" s="72"/>
      <c r="I20" s="72"/>
      <c r="J20" s="72"/>
      <c r="K20" s="72"/>
      <c r="L20" s="73"/>
      <c r="M20" s="74">
        <f t="shared" si="0"/>
        <v>0</v>
      </c>
      <c r="N20" s="75"/>
      <c r="O20" s="76">
        <f t="shared" si="1"/>
        <v>0</v>
      </c>
    </row>
    <row r="21" spans="1:15" ht="12.75">
      <c r="A21" s="77"/>
      <c r="B21" s="78"/>
      <c r="C21" s="78"/>
      <c r="D21" s="78"/>
      <c r="E21" s="81"/>
      <c r="F21" s="71"/>
      <c r="G21" s="72"/>
      <c r="H21" s="72"/>
      <c r="I21" s="72"/>
      <c r="J21" s="72"/>
      <c r="K21" s="72"/>
      <c r="L21" s="73"/>
      <c r="M21" s="74">
        <f t="shared" si="0"/>
        <v>0</v>
      </c>
      <c r="N21" s="75"/>
      <c r="O21" s="76">
        <f t="shared" si="1"/>
        <v>0</v>
      </c>
    </row>
    <row r="22" spans="1:15" ht="12.75">
      <c r="A22" s="77"/>
      <c r="B22" s="78"/>
      <c r="C22" s="80"/>
      <c r="D22" s="78"/>
      <c r="E22" s="79"/>
      <c r="F22" s="71"/>
      <c r="G22" s="72"/>
      <c r="H22" s="72"/>
      <c r="I22" s="72"/>
      <c r="J22" s="72"/>
      <c r="K22" s="72"/>
      <c r="L22" s="73"/>
      <c r="M22" s="74">
        <f t="shared" si="0"/>
        <v>0</v>
      </c>
      <c r="N22" s="75"/>
      <c r="O22" s="76">
        <f t="shared" si="1"/>
        <v>0</v>
      </c>
    </row>
    <row r="23" spans="1:15" ht="12.75">
      <c r="A23" s="77"/>
      <c r="B23" s="78"/>
      <c r="C23" s="80"/>
      <c r="D23" s="78"/>
      <c r="E23" s="79"/>
      <c r="F23" s="71"/>
      <c r="G23" s="72"/>
      <c r="H23" s="72"/>
      <c r="I23" s="72"/>
      <c r="J23" s="72"/>
      <c r="K23" s="72"/>
      <c r="L23" s="73"/>
      <c r="M23" s="74">
        <f t="shared" si="0"/>
        <v>0</v>
      </c>
      <c r="N23" s="82"/>
      <c r="O23" s="76">
        <f t="shared" si="1"/>
        <v>0</v>
      </c>
    </row>
    <row r="24" spans="1:15" ht="12.75">
      <c r="A24" s="77"/>
      <c r="B24" s="78"/>
      <c r="C24" s="78"/>
      <c r="D24" s="78"/>
      <c r="E24" s="81"/>
      <c r="F24" s="71"/>
      <c r="G24" s="72"/>
      <c r="H24" s="72"/>
      <c r="I24" s="72"/>
      <c r="J24" s="72"/>
      <c r="K24" s="72"/>
      <c r="L24" s="73"/>
      <c r="M24" s="74">
        <f t="shared" si="0"/>
        <v>0</v>
      </c>
      <c r="N24" s="75"/>
      <c r="O24" s="76">
        <f t="shared" si="1"/>
        <v>0</v>
      </c>
    </row>
    <row r="25" spans="1:15" ht="12.75">
      <c r="A25" s="77"/>
      <c r="B25" s="78"/>
      <c r="C25" s="80"/>
      <c r="D25" s="78"/>
      <c r="E25" s="79"/>
      <c r="F25" s="71"/>
      <c r="G25" s="72"/>
      <c r="H25" s="72"/>
      <c r="I25" s="72"/>
      <c r="J25" s="72"/>
      <c r="K25" s="72"/>
      <c r="L25" s="73"/>
      <c r="M25" s="74">
        <f t="shared" si="0"/>
        <v>0</v>
      </c>
      <c r="N25" s="75"/>
      <c r="O25" s="76">
        <f t="shared" si="1"/>
        <v>0</v>
      </c>
    </row>
    <row r="26" spans="1:15" ht="12.75">
      <c r="A26" s="77"/>
      <c r="B26" s="78"/>
      <c r="C26" s="80"/>
      <c r="D26" s="78"/>
      <c r="E26" s="79"/>
      <c r="F26" s="71"/>
      <c r="G26" s="72"/>
      <c r="H26" s="72"/>
      <c r="I26" s="72"/>
      <c r="J26" s="72"/>
      <c r="K26" s="72"/>
      <c r="L26" s="73"/>
      <c r="M26" s="74">
        <f t="shared" si="0"/>
        <v>0</v>
      </c>
      <c r="N26" s="75"/>
      <c r="O26" s="76">
        <f t="shared" si="1"/>
        <v>0</v>
      </c>
    </row>
    <row r="27" spans="1:15" ht="12.75">
      <c r="A27" s="77"/>
      <c r="B27" s="78"/>
      <c r="C27" s="80"/>
      <c r="D27" s="78"/>
      <c r="E27" s="79"/>
      <c r="F27" s="71"/>
      <c r="G27" s="72"/>
      <c r="H27" s="72"/>
      <c r="I27" s="72"/>
      <c r="J27" s="72"/>
      <c r="K27" s="72"/>
      <c r="L27" s="73"/>
      <c r="M27" s="74">
        <f t="shared" si="0"/>
        <v>0</v>
      </c>
      <c r="N27" s="75"/>
      <c r="O27" s="76">
        <f t="shared" si="1"/>
        <v>0</v>
      </c>
    </row>
    <row r="28" spans="1:15" ht="12.75">
      <c r="A28" s="77"/>
      <c r="B28" s="78"/>
      <c r="C28" s="80"/>
      <c r="D28" s="78"/>
      <c r="E28" s="79"/>
      <c r="F28" s="71"/>
      <c r="G28" s="72"/>
      <c r="H28" s="72"/>
      <c r="I28" s="72"/>
      <c r="J28" s="72"/>
      <c r="K28" s="72"/>
      <c r="L28" s="73"/>
      <c r="M28" s="74">
        <f t="shared" si="0"/>
        <v>0</v>
      </c>
      <c r="N28" s="82"/>
      <c r="O28" s="76">
        <f t="shared" si="1"/>
        <v>0</v>
      </c>
    </row>
    <row r="29" spans="1:15" ht="12.75">
      <c r="A29" s="77"/>
      <c r="B29" s="78"/>
      <c r="C29" s="80"/>
      <c r="D29" s="78"/>
      <c r="E29" s="79"/>
      <c r="F29" s="71"/>
      <c r="G29" s="72"/>
      <c r="H29" s="72"/>
      <c r="I29" s="72"/>
      <c r="J29" s="72"/>
      <c r="K29" s="72"/>
      <c r="L29" s="73"/>
      <c r="M29" s="74">
        <f t="shared" si="0"/>
        <v>0</v>
      </c>
      <c r="N29" s="82"/>
      <c r="O29" s="76">
        <f t="shared" si="1"/>
        <v>0</v>
      </c>
    </row>
    <row r="30" spans="1:15" ht="12.75">
      <c r="A30" s="77"/>
      <c r="B30" s="78"/>
      <c r="C30" s="80"/>
      <c r="D30" s="78"/>
      <c r="E30" s="79"/>
      <c r="F30" s="71"/>
      <c r="G30" s="72"/>
      <c r="H30" s="72"/>
      <c r="I30" s="72"/>
      <c r="J30" s="72"/>
      <c r="K30" s="72"/>
      <c r="L30" s="73"/>
      <c r="M30" s="74">
        <f t="shared" si="0"/>
        <v>0</v>
      </c>
      <c r="N30" s="82"/>
      <c r="O30" s="76">
        <f t="shared" si="1"/>
        <v>0</v>
      </c>
    </row>
    <row r="31" spans="1:15" ht="12.75">
      <c r="A31" s="77"/>
      <c r="B31" s="78"/>
      <c r="C31" s="80"/>
      <c r="D31" s="78"/>
      <c r="E31" s="79"/>
      <c r="F31" s="71"/>
      <c r="G31" s="72"/>
      <c r="H31" s="72"/>
      <c r="I31" s="72"/>
      <c r="J31" s="72"/>
      <c r="K31" s="72"/>
      <c r="L31" s="73"/>
      <c r="M31" s="74">
        <f t="shared" si="0"/>
        <v>0</v>
      </c>
      <c r="N31" s="82"/>
      <c r="O31" s="76">
        <f t="shared" si="1"/>
        <v>0</v>
      </c>
    </row>
    <row r="32" spans="1:15" ht="12.75">
      <c r="A32" s="77"/>
      <c r="B32" s="78"/>
      <c r="C32" s="80"/>
      <c r="D32" s="78"/>
      <c r="E32" s="79"/>
      <c r="F32" s="71"/>
      <c r="G32" s="72"/>
      <c r="H32" s="72"/>
      <c r="I32" s="72"/>
      <c r="J32" s="72"/>
      <c r="K32" s="72"/>
      <c r="L32" s="73"/>
      <c r="M32" s="74">
        <f t="shared" si="0"/>
        <v>0</v>
      </c>
      <c r="N32" s="75"/>
      <c r="O32" s="76">
        <f t="shared" si="1"/>
        <v>0</v>
      </c>
    </row>
    <row r="33" spans="1:15" ht="12.75">
      <c r="A33" s="77"/>
      <c r="B33" s="78"/>
      <c r="C33" s="80"/>
      <c r="D33" s="78"/>
      <c r="E33" s="79"/>
      <c r="F33" s="71"/>
      <c r="G33" s="72"/>
      <c r="H33" s="72"/>
      <c r="I33" s="72"/>
      <c r="J33" s="72"/>
      <c r="K33" s="72"/>
      <c r="L33" s="73"/>
      <c r="M33" s="74">
        <f t="shared" si="0"/>
        <v>0</v>
      </c>
      <c r="N33" s="75"/>
      <c r="O33" s="76">
        <f t="shared" si="1"/>
        <v>0</v>
      </c>
    </row>
    <row r="34" spans="1:15" ht="12.75">
      <c r="A34" s="83"/>
      <c r="B34" s="84"/>
      <c r="C34" s="80"/>
      <c r="D34" s="78"/>
      <c r="E34" s="79"/>
      <c r="F34" s="71"/>
      <c r="G34" s="72"/>
      <c r="H34" s="72"/>
      <c r="I34" s="72"/>
      <c r="J34" s="72"/>
      <c r="K34" s="72"/>
      <c r="L34" s="73"/>
      <c r="M34" s="74">
        <f t="shared" si="0"/>
        <v>0</v>
      </c>
      <c r="N34" s="85"/>
      <c r="O34" s="76">
        <f t="shared" si="1"/>
        <v>0</v>
      </c>
    </row>
    <row r="35" spans="1:15" ht="12.75">
      <c r="A35" s="77"/>
      <c r="B35" s="78"/>
      <c r="C35" s="80"/>
      <c r="D35" s="78"/>
      <c r="E35" s="79"/>
      <c r="F35" s="71"/>
      <c r="G35" s="72"/>
      <c r="H35" s="72"/>
      <c r="I35" s="72"/>
      <c r="J35" s="72"/>
      <c r="K35" s="72"/>
      <c r="L35" s="73"/>
      <c r="M35" s="74">
        <f t="shared" si="0"/>
        <v>0</v>
      </c>
      <c r="N35" s="75"/>
      <c r="O35" s="76">
        <f t="shared" si="1"/>
        <v>0</v>
      </c>
    </row>
    <row r="36" spans="1:15" ht="12.75">
      <c r="A36" s="77"/>
      <c r="B36" s="78"/>
      <c r="C36" s="80"/>
      <c r="D36" s="78"/>
      <c r="E36" s="79"/>
      <c r="F36" s="71"/>
      <c r="G36" s="72"/>
      <c r="H36" s="72"/>
      <c r="I36" s="72"/>
      <c r="J36" s="72"/>
      <c r="K36" s="72"/>
      <c r="L36" s="73"/>
      <c r="M36" s="74">
        <f t="shared" si="0"/>
        <v>0</v>
      </c>
      <c r="N36" s="75"/>
      <c r="O36" s="76">
        <f t="shared" si="1"/>
        <v>0</v>
      </c>
    </row>
    <row r="37" spans="1:15" ht="12.75">
      <c r="A37" s="77"/>
      <c r="B37" s="78"/>
      <c r="C37" s="78"/>
      <c r="D37" s="78"/>
      <c r="E37" s="81"/>
      <c r="F37" s="71"/>
      <c r="G37" s="72"/>
      <c r="H37" s="72"/>
      <c r="I37" s="72"/>
      <c r="J37" s="72"/>
      <c r="K37" s="72"/>
      <c r="L37" s="73"/>
      <c r="M37" s="74">
        <f t="shared" si="0"/>
        <v>0</v>
      </c>
      <c r="N37" s="75"/>
      <c r="O37" s="76">
        <f t="shared" si="1"/>
        <v>0</v>
      </c>
    </row>
    <row r="38" spans="1:15" ht="12.75">
      <c r="A38" s="77"/>
      <c r="B38" s="78"/>
      <c r="C38" s="86"/>
      <c r="D38" s="86"/>
      <c r="E38" s="81"/>
      <c r="F38" s="71"/>
      <c r="G38" s="72"/>
      <c r="H38" s="72"/>
      <c r="I38" s="72"/>
      <c r="J38" s="72"/>
      <c r="K38" s="72"/>
      <c r="L38" s="73"/>
      <c r="M38" s="74">
        <f t="shared" si="0"/>
        <v>0</v>
      </c>
      <c r="N38" s="75"/>
      <c r="O38" s="76">
        <f t="shared" si="1"/>
        <v>0</v>
      </c>
    </row>
    <row r="39" spans="1:15" ht="15.75">
      <c r="A39" s="77"/>
      <c r="B39" s="78"/>
      <c r="C39" s="78"/>
      <c r="D39" s="78"/>
      <c r="E39" s="81"/>
      <c r="F39" s="71"/>
      <c r="G39" s="72"/>
      <c r="H39" s="72"/>
      <c r="I39" s="72"/>
      <c r="J39" s="72"/>
      <c r="K39" s="72"/>
      <c r="L39" s="73"/>
      <c r="M39" s="74">
        <f t="shared" si="0"/>
        <v>0</v>
      </c>
      <c r="N39" s="87"/>
      <c r="O39" s="76">
        <f t="shared" si="1"/>
        <v>0</v>
      </c>
    </row>
    <row r="40" spans="1:15" ht="12.75">
      <c r="A40" s="77"/>
      <c r="B40" s="78"/>
      <c r="C40" s="78"/>
      <c r="D40" s="78"/>
      <c r="E40" s="81"/>
      <c r="F40" s="71"/>
      <c r="G40" s="72"/>
      <c r="H40" s="72"/>
      <c r="I40" s="72"/>
      <c r="J40" s="72"/>
      <c r="K40" s="72"/>
      <c r="L40" s="73"/>
      <c r="M40" s="74">
        <f t="shared" si="0"/>
        <v>0</v>
      </c>
      <c r="N40" s="75"/>
      <c r="O40" s="76">
        <f t="shared" si="1"/>
        <v>0</v>
      </c>
    </row>
    <row r="41" spans="1:15" ht="12.75">
      <c r="A41" s="77"/>
      <c r="B41" s="78"/>
      <c r="C41" s="78"/>
      <c r="D41" s="78"/>
      <c r="E41" s="81"/>
      <c r="F41" s="71"/>
      <c r="G41" s="72"/>
      <c r="H41" s="72"/>
      <c r="I41" s="72"/>
      <c r="J41" s="72"/>
      <c r="K41" s="72"/>
      <c r="L41" s="73"/>
      <c r="M41" s="74">
        <f t="shared" si="0"/>
        <v>0</v>
      </c>
      <c r="N41" s="75"/>
      <c r="O41" s="76">
        <f t="shared" si="1"/>
        <v>0</v>
      </c>
    </row>
    <row r="42" spans="1:15" ht="12.75">
      <c r="A42" s="77"/>
      <c r="B42" s="78"/>
      <c r="C42" s="78"/>
      <c r="D42" s="78"/>
      <c r="E42" s="81"/>
      <c r="F42" s="71"/>
      <c r="G42" s="72"/>
      <c r="H42" s="72"/>
      <c r="I42" s="72"/>
      <c r="J42" s="72"/>
      <c r="K42" s="72"/>
      <c r="L42" s="73"/>
      <c r="M42" s="74">
        <f t="shared" si="0"/>
        <v>0</v>
      </c>
      <c r="N42" s="75"/>
      <c r="O42" s="76">
        <f t="shared" si="1"/>
        <v>0</v>
      </c>
    </row>
    <row r="43" spans="1:15" ht="12.75">
      <c r="A43" s="77"/>
      <c r="B43" s="78"/>
      <c r="C43" s="78"/>
      <c r="D43" s="78"/>
      <c r="E43" s="81"/>
      <c r="F43" s="71"/>
      <c r="G43" s="72"/>
      <c r="H43" s="72"/>
      <c r="I43" s="72"/>
      <c r="J43" s="72"/>
      <c r="K43" s="72"/>
      <c r="L43" s="73"/>
      <c r="M43" s="74">
        <f t="shared" si="0"/>
        <v>0</v>
      </c>
      <c r="N43" s="75"/>
      <c r="O43" s="76">
        <f t="shared" si="1"/>
        <v>0</v>
      </c>
    </row>
    <row r="44" spans="1:15" ht="15.75">
      <c r="A44" s="77"/>
      <c r="B44" s="78"/>
      <c r="C44" s="78"/>
      <c r="D44" s="78"/>
      <c r="E44" s="81"/>
      <c r="F44" s="71"/>
      <c r="G44" s="72"/>
      <c r="H44" s="72"/>
      <c r="I44" s="72"/>
      <c r="J44" s="72"/>
      <c r="K44" s="72"/>
      <c r="L44" s="73"/>
      <c r="M44" s="74">
        <f t="shared" si="0"/>
        <v>0</v>
      </c>
      <c r="N44" s="87"/>
      <c r="O44" s="76">
        <f t="shared" si="1"/>
        <v>0</v>
      </c>
    </row>
    <row r="45" spans="1:15" ht="15.75">
      <c r="A45" s="77"/>
      <c r="B45" s="78"/>
      <c r="C45" s="78"/>
      <c r="D45" s="78"/>
      <c r="E45" s="81"/>
      <c r="F45" s="71"/>
      <c r="G45" s="72"/>
      <c r="H45" s="72"/>
      <c r="I45" s="72"/>
      <c r="J45" s="72"/>
      <c r="K45" s="72"/>
      <c r="L45" s="73"/>
      <c r="M45" s="74">
        <f t="shared" si="0"/>
        <v>0</v>
      </c>
      <c r="N45" s="87"/>
      <c r="O45" s="76">
        <f t="shared" si="1"/>
        <v>0</v>
      </c>
    </row>
    <row r="46" spans="1:15" ht="12.75">
      <c r="A46" s="77"/>
      <c r="B46" s="78"/>
      <c r="C46" s="78"/>
      <c r="D46" s="78"/>
      <c r="E46" s="81"/>
      <c r="F46" s="71"/>
      <c r="G46" s="72"/>
      <c r="H46" s="72"/>
      <c r="I46" s="72"/>
      <c r="J46" s="72"/>
      <c r="K46" s="72"/>
      <c r="L46" s="73"/>
      <c r="M46" s="74">
        <f t="shared" si="0"/>
        <v>0</v>
      </c>
      <c r="N46" s="75"/>
      <c r="O46" s="76">
        <f t="shared" si="1"/>
        <v>0</v>
      </c>
    </row>
    <row r="47" spans="1:15" ht="12.75">
      <c r="A47" s="77"/>
      <c r="B47" s="78"/>
      <c r="C47" s="78"/>
      <c r="D47" s="78"/>
      <c r="E47" s="81"/>
      <c r="F47" s="71"/>
      <c r="G47" s="72"/>
      <c r="H47" s="72"/>
      <c r="I47" s="72"/>
      <c r="J47" s="72"/>
      <c r="K47" s="72"/>
      <c r="L47" s="73"/>
      <c r="M47" s="74">
        <f t="shared" si="0"/>
        <v>0</v>
      </c>
      <c r="N47" s="75"/>
      <c r="O47" s="76">
        <f t="shared" si="1"/>
        <v>0</v>
      </c>
    </row>
    <row r="48" spans="1:15" ht="12.75">
      <c r="A48" s="77"/>
      <c r="B48" s="78"/>
      <c r="C48" s="78"/>
      <c r="D48" s="78"/>
      <c r="E48" s="81"/>
      <c r="F48" s="71"/>
      <c r="G48" s="72"/>
      <c r="H48" s="72"/>
      <c r="I48" s="72"/>
      <c r="J48" s="72"/>
      <c r="K48" s="72"/>
      <c r="L48" s="73"/>
      <c r="M48" s="74">
        <f t="shared" si="0"/>
        <v>0</v>
      </c>
      <c r="N48" s="75"/>
      <c r="O48" s="76">
        <f t="shared" si="1"/>
        <v>0</v>
      </c>
    </row>
    <row r="49" spans="1:15" ht="12.75">
      <c r="A49" s="77"/>
      <c r="B49" s="78"/>
      <c r="C49" s="78"/>
      <c r="D49" s="78"/>
      <c r="E49" s="81"/>
      <c r="F49" s="71"/>
      <c r="G49" s="72"/>
      <c r="H49" s="72"/>
      <c r="I49" s="72"/>
      <c r="J49" s="72"/>
      <c r="K49" s="72"/>
      <c r="L49" s="73"/>
      <c r="M49" s="74">
        <f t="shared" si="0"/>
        <v>0</v>
      </c>
      <c r="N49" s="75"/>
      <c r="O49" s="76">
        <f t="shared" si="1"/>
        <v>0</v>
      </c>
    </row>
    <row r="50" spans="1:15" ht="12.75">
      <c r="A50" s="77"/>
      <c r="B50" s="78"/>
      <c r="C50" s="78"/>
      <c r="D50" s="78"/>
      <c r="E50" s="81"/>
      <c r="F50" s="71"/>
      <c r="G50" s="72"/>
      <c r="H50" s="72"/>
      <c r="I50" s="72"/>
      <c r="J50" s="72"/>
      <c r="K50" s="72"/>
      <c r="L50" s="73"/>
      <c r="M50" s="74">
        <f t="shared" si="0"/>
        <v>0</v>
      </c>
      <c r="N50" s="75"/>
      <c r="O50" s="76">
        <f t="shared" si="1"/>
        <v>0</v>
      </c>
    </row>
    <row r="51" spans="1:15" ht="12.75">
      <c r="A51" s="77"/>
      <c r="B51" s="78"/>
      <c r="C51" s="78"/>
      <c r="D51" s="78"/>
      <c r="E51" s="81"/>
      <c r="F51" s="71"/>
      <c r="G51" s="72"/>
      <c r="H51" s="72"/>
      <c r="I51" s="72"/>
      <c r="J51" s="72"/>
      <c r="K51" s="72"/>
      <c r="L51" s="73"/>
      <c r="M51" s="74">
        <f t="shared" si="0"/>
        <v>0</v>
      </c>
      <c r="N51" s="75"/>
      <c r="O51" s="76">
        <f t="shared" si="1"/>
        <v>0</v>
      </c>
    </row>
    <row r="52" spans="1:15" ht="12.75">
      <c r="A52" s="77"/>
      <c r="B52" s="78"/>
      <c r="C52" s="78"/>
      <c r="D52" s="78"/>
      <c r="E52" s="81"/>
      <c r="F52" s="71"/>
      <c r="G52" s="72"/>
      <c r="H52" s="72"/>
      <c r="I52" s="72"/>
      <c r="J52" s="72"/>
      <c r="K52" s="72"/>
      <c r="L52" s="73"/>
      <c r="M52" s="74">
        <f t="shared" si="0"/>
        <v>0</v>
      </c>
      <c r="N52" s="75"/>
      <c r="O52" s="76">
        <f t="shared" si="1"/>
        <v>0</v>
      </c>
    </row>
    <row r="53" spans="1:15" ht="12.75">
      <c r="A53" s="77"/>
      <c r="B53" s="78"/>
      <c r="C53" s="86"/>
      <c r="D53" s="86"/>
      <c r="E53" s="81"/>
      <c r="F53" s="71"/>
      <c r="G53" s="72"/>
      <c r="H53" s="72"/>
      <c r="I53" s="72"/>
      <c r="J53" s="72"/>
      <c r="K53" s="72"/>
      <c r="L53" s="73"/>
      <c r="M53" s="74">
        <f t="shared" si="0"/>
        <v>0</v>
      </c>
      <c r="N53" s="75"/>
      <c r="O53" s="76">
        <f t="shared" si="1"/>
        <v>0</v>
      </c>
    </row>
    <row r="54" spans="1:15" ht="12.75">
      <c r="A54" s="77"/>
      <c r="B54" s="78"/>
      <c r="C54" s="78"/>
      <c r="D54" s="78"/>
      <c r="E54" s="81"/>
      <c r="F54" s="71"/>
      <c r="G54" s="72"/>
      <c r="H54" s="72"/>
      <c r="I54" s="72"/>
      <c r="J54" s="72"/>
      <c r="K54" s="72"/>
      <c r="L54" s="73"/>
      <c r="M54" s="74">
        <f t="shared" si="0"/>
        <v>0</v>
      </c>
      <c r="N54" s="75"/>
      <c r="O54" s="76">
        <f t="shared" si="1"/>
        <v>0</v>
      </c>
    </row>
    <row r="55" spans="1:15" ht="12.75">
      <c r="A55" s="77"/>
      <c r="B55" s="78"/>
      <c r="C55" s="78"/>
      <c r="D55" s="78"/>
      <c r="E55" s="81"/>
      <c r="F55" s="71"/>
      <c r="G55" s="72"/>
      <c r="H55" s="72"/>
      <c r="I55" s="72"/>
      <c r="J55" s="72"/>
      <c r="K55" s="72"/>
      <c r="L55" s="73"/>
      <c r="M55" s="74">
        <f t="shared" si="0"/>
        <v>0</v>
      </c>
      <c r="N55" s="75"/>
      <c r="O55" s="76">
        <f t="shared" si="1"/>
        <v>0</v>
      </c>
    </row>
    <row r="56" spans="1:15" ht="12.75">
      <c r="A56" s="77"/>
      <c r="B56" s="78"/>
      <c r="C56" s="78"/>
      <c r="D56" s="78"/>
      <c r="E56" s="81"/>
      <c r="F56" s="71"/>
      <c r="G56" s="72"/>
      <c r="H56" s="72"/>
      <c r="I56" s="72"/>
      <c r="J56" s="72"/>
      <c r="K56" s="72"/>
      <c r="L56" s="73"/>
      <c r="M56" s="74">
        <f t="shared" si="0"/>
        <v>0</v>
      </c>
      <c r="N56" s="75"/>
      <c r="O56" s="76">
        <f t="shared" si="1"/>
        <v>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O54"/>
  <sheetViews>
    <sheetView zoomScale="75" zoomScaleNormal="75" workbookViewId="0" topLeftCell="A1">
      <selection activeCell="K44" sqref="K44"/>
    </sheetView>
  </sheetViews>
  <sheetFormatPr defaultColWidth="9.00390625" defaultRowHeight="12.75"/>
  <cols>
    <col min="1" max="1" width="14.125" style="62" customWidth="1"/>
    <col min="2" max="2" width="10.875" style="62" customWidth="1"/>
    <col min="3" max="3" width="9.125" style="62" customWidth="1"/>
    <col min="4" max="4" width="17.25390625" style="62" customWidth="1"/>
    <col min="5" max="16384" width="9.125" style="62" customWidth="1"/>
  </cols>
  <sheetData>
    <row r="1" spans="1:10" ht="18">
      <c r="A1" s="22"/>
      <c r="B1" s="22"/>
      <c r="C1" s="22" t="s">
        <v>213</v>
      </c>
      <c r="D1" s="6"/>
      <c r="E1" s="55"/>
      <c r="F1" s="55"/>
      <c r="G1" s="55"/>
      <c r="H1" s="55"/>
      <c r="I1" s="55"/>
      <c r="J1" s="55"/>
    </row>
    <row r="2" ht="18.75" thickBot="1">
      <c r="C2" s="99" t="s">
        <v>209</v>
      </c>
    </row>
    <row r="3" spans="1:15" ht="12.75">
      <c r="A3" s="118" t="s">
        <v>0</v>
      </c>
      <c r="B3" s="120" t="s">
        <v>1</v>
      </c>
      <c r="C3" s="122" t="s">
        <v>2</v>
      </c>
      <c r="D3" s="122" t="s">
        <v>3</v>
      </c>
      <c r="E3" s="109" t="s">
        <v>4</v>
      </c>
      <c r="F3" s="111" t="s">
        <v>167</v>
      </c>
      <c r="G3" s="112"/>
      <c r="H3" s="112"/>
      <c r="I3" s="112"/>
      <c r="J3" s="112"/>
      <c r="K3" s="112"/>
      <c r="L3" s="112"/>
      <c r="M3" s="113"/>
      <c r="N3" s="114" t="s">
        <v>15</v>
      </c>
      <c r="O3" s="116" t="s">
        <v>17</v>
      </c>
    </row>
    <row r="4" spans="1:15" ht="13.5" thickBot="1">
      <c r="A4" s="119"/>
      <c r="B4" s="121"/>
      <c r="C4" s="123"/>
      <c r="D4" s="123"/>
      <c r="E4" s="110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168</v>
      </c>
      <c r="L4" s="65" t="s">
        <v>11</v>
      </c>
      <c r="M4" s="66" t="s">
        <v>12</v>
      </c>
      <c r="N4" s="115"/>
      <c r="O4" s="117"/>
    </row>
    <row r="5" ht="12.75">
      <c r="G5" s="88" t="s">
        <v>204</v>
      </c>
    </row>
    <row r="6" spans="1:15" ht="12.75">
      <c r="A6" s="67" t="s">
        <v>170</v>
      </c>
      <c r="B6" s="68" t="s">
        <v>171</v>
      </c>
      <c r="C6" s="69" t="s">
        <v>20</v>
      </c>
      <c r="D6" s="68" t="s">
        <v>172</v>
      </c>
      <c r="E6" s="70" t="s">
        <v>22</v>
      </c>
      <c r="F6" s="71">
        <v>5</v>
      </c>
      <c r="G6" s="72">
        <v>5</v>
      </c>
      <c r="H6" s="72">
        <v>3</v>
      </c>
      <c r="I6" s="72">
        <v>5</v>
      </c>
      <c r="J6" s="72">
        <v>5</v>
      </c>
      <c r="K6" s="72">
        <v>4</v>
      </c>
      <c r="L6" s="73">
        <v>53</v>
      </c>
      <c r="M6" s="74">
        <f aca="true" t="shared" si="0" ref="M6:M13">SUM(F6:K6)</f>
        <v>27</v>
      </c>
      <c r="N6" s="98">
        <v>1</v>
      </c>
      <c r="O6" s="76">
        <f aca="true" t="shared" si="1" ref="O6:O13">(M6/30)*100</f>
        <v>90</v>
      </c>
    </row>
    <row r="7" spans="1:15" ht="12.75">
      <c r="A7" s="77" t="s">
        <v>155</v>
      </c>
      <c r="B7" s="78" t="s">
        <v>78</v>
      </c>
      <c r="C7" s="69" t="s">
        <v>20</v>
      </c>
      <c r="D7" s="78" t="s">
        <v>21</v>
      </c>
      <c r="E7" s="79" t="s">
        <v>22</v>
      </c>
      <c r="F7" s="71">
        <v>5</v>
      </c>
      <c r="G7" s="72">
        <v>5</v>
      </c>
      <c r="H7" s="72">
        <v>5</v>
      </c>
      <c r="I7" s="72">
        <v>5</v>
      </c>
      <c r="J7" s="72">
        <v>5</v>
      </c>
      <c r="K7" s="72">
        <v>1</v>
      </c>
      <c r="L7" s="73">
        <v>96</v>
      </c>
      <c r="M7" s="74">
        <f t="shared" si="0"/>
        <v>26</v>
      </c>
      <c r="N7" s="98">
        <v>2</v>
      </c>
      <c r="O7" s="76">
        <f t="shared" si="1"/>
        <v>86.66666666666667</v>
      </c>
    </row>
    <row r="8" spans="1:15" ht="12.75">
      <c r="A8" s="77" t="s">
        <v>156</v>
      </c>
      <c r="B8" s="78" t="s">
        <v>27</v>
      </c>
      <c r="C8" s="80" t="s">
        <v>20</v>
      </c>
      <c r="D8" s="78" t="s">
        <v>197</v>
      </c>
      <c r="E8" s="79" t="s">
        <v>22</v>
      </c>
      <c r="F8" s="71">
        <v>5</v>
      </c>
      <c r="G8" s="72">
        <v>5</v>
      </c>
      <c r="H8" s="72">
        <v>0</v>
      </c>
      <c r="I8" s="72">
        <v>5</v>
      </c>
      <c r="J8" s="72">
        <v>0</v>
      </c>
      <c r="K8" s="72">
        <v>0</v>
      </c>
      <c r="L8" s="73">
        <v>148</v>
      </c>
      <c r="M8" s="74">
        <f t="shared" si="0"/>
        <v>15</v>
      </c>
      <c r="N8" s="98">
        <v>3</v>
      </c>
      <c r="O8" s="76">
        <f t="shared" si="1"/>
        <v>50</v>
      </c>
    </row>
    <row r="9" spans="1:15" ht="12.75">
      <c r="A9" s="77"/>
      <c r="B9" s="78"/>
      <c r="C9" s="80"/>
      <c r="D9" s="78"/>
      <c r="E9" s="79"/>
      <c r="F9" s="71"/>
      <c r="G9" s="72"/>
      <c r="H9" s="72"/>
      <c r="I9" s="72"/>
      <c r="J9" s="72"/>
      <c r="K9" s="72"/>
      <c r="L9" s="73"/>
      <c r="M9" s="74">
        <f t="shared" si="0"/>
        <v>0</v>
      </c>
      <c r="N9" s="75"/>
      <c r="O9" s="76">
        <f t="shared" si="1"/>
        <v>0</v>
      </c>
    </row>
    <row r="10" spans="1:15" ht="12.75">
      <c r="A10" s="77" t="s">
        <v>198</v>
      </c>
      <c r="B10" s="78" t="s">
        <v>104</v>
      </c>
      <c r="C10" s="80" t="s">
        <v>20</v>
      </c>
      <c r="D10" s="78" t="s">
        <v>105</v>
      </c>
      <c r="E10" s="79" t="s">
        <v>36</v>
      </c>
      <c r="F10" s="71">
        <v>5</v>
      </c>
      <c r="G10" s="72">
        <v>5</v>
      </c>
      <c r="H10" s="72">
        <v>4</v>
      </c>
      <c r="I10" s="72">
        <v>5</v>
      </c>
      <c r="J10" s="72">
        <v>5</v>
      </c>
      <c r="K10" s="72">
        <v>2</v>
      </c>
      <c r="L10" s="73">
        <v>124</v>
      </c>
      <c r="M10" s="74">
        <f t="shared" si="0"/>
        <v>26</v>
      </c>
      <c r="N10" s="98">
        <v>1</v>
      </c>
      <c r="O10" s="76">
        <f t="shared" si="1"/>
        <v>86.66666666666667</v>
      </c>
    </row>
    <row r="11" spans="1:15" ht="12.75">
      <c r="A11" s="77" t="s">
        <v>199</v>
      </c>
      <c r="B11" s="78" t="s">
        <v>149</v>
      </c>
      <c r="C11" s="80" t="s">
        <v>20</v>
      </c>
      <c r="D11" s="78" t="s">
        <v>200</v>
      </c>
      <c r="E11" s="79" t="s">
        <v>36</v>
      </c>
      <c r="F11" s="71">
        <v>5</v>
      </c>
      <c r="G11" s="72">
        <v>5</v>
      </c>
      <c r="H11" s="72">
        <v>3</v>
      </c>
      <c r="I11" s="72">
        <v>5</v>
      </c>
      <c r="J11" s="72">
        <v>5</v>
      </c>
      <c r="K11" s="72">
        <v>2</v>
      </c>
      <c r="L11" s="73">
        <v>70</v>
      </c>
      <c r="M11" s="74">
        <f t="shared" si="0"/>
        <v>25</v>
      </c>
      <c r="N11" s="98">
        <v>2</v>
      </c>
      <c r="O11" s="76">
        <f t="shared" si="1"/>
        <v>83.33333333333334</v>
      </c>
    </row>
    <row r="12" spans="1:15" ht="12.75">
      <c r="A12" s="77" t="s">
        <v>136</v>
      </c>
      <c r="B12" s="78" t="s">
        <v>111</v>
      </c>
      <c r="C12" s="80" t="s">
        <v>20</v>
      </c>
      <c r="D12" s="78" t="s">
        <v>162</v>
      </c>
      <c r="E12" s="79" t="s">
        <v>36</v>
      </c>
      <c r="F12" s="71">
        <v>5</v>
      </c>
      <c r="G12" s="72">
        <v>5</v>
      </c>
      <c r="H12" s="72">
        <v>0</v>
      </c>
      <c r="I12" s="72">
        <v>5</v>
      </c>
      <c r="J12" s="72">
        <v>5</v>
      </c>
      <c r="K12" s="72">
        <v>1</v>
      </c>
      <c r="L12" s="73">
        <v>149</v>
      </c>
      <c r="M12" s="74">
        <f t="shared" si="0"/>
        <v>21</v>
      </c>
      <c r="N12" s="98">
        <v>3</v>
      </c>
      <c r="O12" s="76">
        <f t="shared" si="1"/>
        <v>70</v>
      </c>
    </row>
    <row r="13" spans="1:15" ht="12.75">
      <c r="A13" s="77" t="s">
        <v>201</v>
      </c>
      <c r="B13" s="78" t="s">
        <v>202</v>
      </c>
      <c r="C13" s="80" t="s">
        <v>20</v>
      </c>
      <c r="D13" s="78" t="s">
        <v>203</v>
      </c>
      <c r="E13" s="79" t="s">
        <v>36</v>
      </c>
      <c r="F13" s="71">
        <v>0</v>
      </c>
      <c r="G13" s="72">
        <v>0</v>
      </c>
      <c r="H13" s="72">
        <v>0</v>
      </c>
      <c r="I13" s="72">
        <v>0</v>
      </c>
      <c r="J13" s="72">
        <v>0</v>
      </c>
      <c r="K13" s="72">
        <v>1</v>
      </c>
      <c r="L13" s="73">
        <v>68</v>
      </c>
      <c r="M13" s="74">
        <f t="shared" si="0"/>
        <v>1</v>
      </c>
      <c r="N13" s="75">
        <v>4</v>
      </c>
      <c r="O13" s="76">
        <f t="shared" si="1"/>
        <v>3.3333333333333335</v>
      </c>
    </row>
    <row r="14" spans="1:15" ht="12.75">
      <c r="A14" s="78"/>
      <c r="B14" s="78"/>
      <c r="C14" s="80"/>
      <c r="D14" s="78"/>
      <c r="E14" s="80"/>
      <c r="F14" s="72"/>
      <c r="G14" s="72"/>
      <c r="H14" s="72"/>
      <c r="I14" s="72"/>
      <c r="J14" s="72"/>
      <c r="K14" s="72"/>
      <c r="L14" s="73"/>
      <c r="M14" s="97"/>
      <c r="N14" s="80"/>
      <c r="O14" s="76"/>
    </row>
    <row r="15" spans="1:15" ht="12.75">
      <c r="A15" s="89"/>
      <c r="B15" s="89"/>
      <c r="C15" s="90"/>
      <c r="D15" s="90"/>
      <c r="E15" s="90"/>
      <c r="F15" s="91"/>
      <c r="G15" s="92" t="s">
        <v>205</v>
      </c>
      <c r="H15" s="91"/>
      <c r="I15" s="91"/>
      <c r="J15" s="91"/>
      <c r="K15" s="91"/>
      <c r="L15" s="93"/>
      <c r="M15" s="94"/>
      <c r="N15" s="95"/>
      <c r="O15" s="96"/>
    </row>
    <row r="16" spans="1:15" ht="12.75">
      <c r="A16" s="78" t="s">
        <v>52</v>
      </c>
      <c r="B16" s="78" t="s">
        <v>19</v>
      </c>
      <c r="C16" s="80" t="s">
        <v>20</v>
      </c>
      <c r="D16" s="78" t="s">
        <v>21</v>
      </c>
      <c r="E16" s="80" t="s">
        <v>22</v>
      </c>
      <c r="F16" s="72">
        <v>5</v>
      </c>
      <c r="G16" s="72">
        <v>5</v>
      </c>
      <c r="H16" s="72">
        <v>5</v>
      </c>
      <c r="I16" s="72">
        <v>5</v>
      </c>
      <c r="J16" s="72">
        <v>5</v>
      </c>
      <c r="K16" s="72">
        <v>5</v>
      </c>
      <c r="L16" s="73">
        <v>70</v>
      </c>
      <c r="M16" s="97">
        <f>SUM(F16:K16)</f>
        <v>30</v>
      </c>
      <c r="N16" s="98">
        <v>1</v>
      </c>
      <c r="O16" s="76">
        <f>(M16/30)*100</f>
        <v>100</v>
      </c>
    </row>
    <row r="17" spans="1:15" ht="12.75">
      <c r="A17" s="77"/>
      <c r="B17" s="78"/>
      <c r="C17" s="69"/>
      <c r="D17" s="78"/>
      <c r="E17" s="79"/>
      <c r="F17" s="71"/>
      <c r="G17" s="72"/>
      <c r="H17" s="72"/>
      <c r="I17" s="72"/>
      <c r="J17" s="72"/>
      <c r="K17" s="72"/>
      <c r="L17" s="73"/>
      <c r="M17" s="74">
        <f>SUM(F17:K17)</f>
        <v>0</v>
      </c>
      <c r="N17" s="82"/>
      <c r="O17" s="76">
        <f>(M17/30)*100</f>
        <v>0</v>
      </c>
    </row>
    <row r="18" spans="1:15" ht="12.75">
      <c r="A18" s="77" t="s">
        <v>206</v>
      </c>
      <c r="B18" s="78" t="s">
        <v>207</v>
      </c>
      <c r="C18" s="80" t="s">
        <v>20</v>
      </c>
      <c r="D18" s="78" t="s">
        <v>208</v>
      </c>
      <c r="E18" s="79" t="s">
        <v>36</v>
      </c>
      <c r="F18" s="71">
        <v>5</v>
      </c>
      <c r="G18" s="72">
        <v>5</v>
      </c>
      <c r="H18" s="72">
        <v>0</v>
      </c>
      <c r="I18" s="72">
        <v>2</v>
      </c>
      <c r="J18" s="72">
        <v>5</v>
      </c>
      <c r="K18" s="72">
        <v>5</v>
      </c>
      <c r="L18" s="73">
        <v>148</v>
      </c>
      <c r="M18" s="74">
        <f>SUM(F18:K18)</f>
        <v>22</v>
      </c>
      <c r="N18" s="98">
        <v>1</v>
      </c>
      <c r="O18" s="76">
        <f>(M18/30)*100</f>
        <v>73.33333333333333</v>
      </c>
    </row>
    <row r="19" spans="1:15" ht="12.75">
      <c r="A19" s="77" t="s">
        <v>173</v>
      </c>
      <c r="B19" s="78" t="s">
        <v>109</v>
      </c>
      <c r="C19" s="80" t="s">
        <v>20</v>
      </c>
      <c r="D19" s="78" t="s">
        <v>174</v>
      </c>
      <c r="E19" s="79" t="s">
        <v>36</v>
      </c>
      <c r="F19" s="71">
        <v>5</v>
      </c>
      <c r="G19" s="72">
        <v>5</v>
      </c>
      <c r="H19" s="72">
        <v>3</v>
      </c>
      <c r="I19" s="72">
        <v>1</v>
      </c>
      <c r="J19" s="72">
        <v>5</v>
      </c>
      <c r="K19" s="72">
        <v>0</v>
      </c>
      <c r="L19" s="73">
        <v>140</v>
      </c>
      <c r="M19" s="74">
        <f>SUM(F19:K19)</f>
        <v>19</v>
      </c>
      <c r="N19" s="98">
        <v>2</v>
      </c>
      <c r="O19" s="76">
        <f>(M19/30)*100</f>
        <v>63.33333333333333</v>
      </c>
    </row>
    <row r="20" spans="1:15" ht="12.75">
      <c r="A20" s="77"/>
      <c r="B20" s="78"/>
      <c r="C20" s="80"/>
      <c r="D20" s="78"/>
      <c r="E20" s="79"/>
      <c r="F20" s="71"/>
      <c r="G20" s="72"/>
      <c r="H20" s="72"/>
      <c r="I20" s="72"/>
      <c r="J20" s="72"/>
      <c r="K20" s="72"/>
      <c r="L20" s="73"/>
      <c r="M20" s="74">
        <f aca="true" t="shared" si="2" ref="M20:M54">SUM(F20:K20)</f>
        <v>0</v>
      </c>
      <c r="N20" s="75"/>
      <c r="O20" s="76">
        <f aca="true" t="shared" si="3" ref="O20:O54">(M20/30)*100</f>
        <v>0</v>
      </c>
    </row>
    <row r="21" spans="1:15" ht="12.75">
      <c r="A21" s="77"/>
      <c r="B21" s="78"/>
      <c r="C21" s="80"/>
      <c r="D21" s="78"/>
      <c r="E21" s="79"/>
      <c r="F21" s="71"/>
      <c r="G21" s="72"/>
      <c r="H21" s="72"/>
      <c r="I21" s="72"/>
      <c r="J21" s="72"/>
      <c r="K21" s="72"/>
      <c r="L21" s="73"/>
      <c r="M21" s="74">
        <f t="shared" si="2"/>
        <v>0</v>
      </c>
      <c r="N21" s="82"/>
      <c r="O21" s="76">
        <f t="shared" si="3"/>
        <v>0</v>
      </c>
    </row>
    <row r="22" spans="1:15" ht="12.75">
      <c r="A22" s="77"/>
      <c r="B22" s="78"/>
      <c r="C22" s="78"/>
      <c r="D22" s="78"/>
      <c r="E22" s="81"/>
      <c r="F22" s="71"/>
      <c r="G22" s="72"/>
      <c r="H22" s="72"/>
      <c r="I22" s="72"/>
      <c r="J22" s="72"/>
      <c r="K22" s="72"/>
      <c r="L22" s="73"/>
      <c r="M22" s="74">
        <f t="shared" si="2"/>
        <v>0</v>
      </c>
      <c r="N22" s="75"/>
      <c r="O22" s="76">
        <f t="shared" si="3"/>
        <v>0</v>
      </c>
    </row>
    <row r="23" spans="1:15" ht="12.75">
      <c r="A23" s="77"/>
      <c r="B23" s="78"/>
      <c r="C23" s="80"/>
      <c r="D23" s="78"/>
      <c r="E23" s="79"/>
      <c r="F23" s="71"/>
      <c r="G23" s="72"/>
      <c r="H23" s="72"/>
      <c r="I23" s="72"/>
      <c r="J23" s="72"/>
      <c r="K23" s="72"/>
      <c r="L23" s="73"/>
      <c r="M23" s="74">
        <f t="shared" si="2"/>
        <v>0</v>
      </c>
      <c r="N23" s="75"/>
      <c r="O23" s="76">
        <f t="shared" si="3"/>
        <v>0</v>
      </c>
    </row>
    <row r="24" spans="1:15" ht="12.75">
      <c r="A24" s="77"/>
      <c r="B24" s="78"/>
      <c r="C24" s="80"/>
      <c r="D24" s="78"/>
      <c r="E24" s="79"/>
      <c r="F24" s="71"/>
      <c r="G24" s="72"/>
      <c r="H24" s="72"/>
      <c r="I24" s="72"/>
      <c r="J24" s="72"/>
      <c r="K24" s="72"/>
      <c r="L24" s="73"/>
      <c r="M24" s="74">
        <f t="shared" si="2"/>
        <v>0</v>
      </c>
      <c r="N24" s="75"/>
      <c r="O24" s="76">
        <f t="shared" si="3"/>
        <v>0</v>
      </c>
    </row>
    <row r="25" spans="1:15" ht="12.75">
      <c r="A25" s="77"/>
      <c r="B25" s="78"/>
      <c r="C25" s="80"/>
      <c r="D25" s="78"/>
      <c r="E25" s="79"/>
      <c r="F25" s="71"/>
      <c r="G25" s="72"/>
      <c r="H25" s="72"/>
      <c r="I25" s="72"/>
      <c r="J25" s="72"/>
      <c r="K25" s="72"/>
      <c r="L25" s="73"/>
      <c r="M25" s="74">
        <f t="shared" si="2"/>
        <v>0</v>
      </c>
      <c r="N25" s="75"/>
      <c r="O25" s="76">
        <f t="shared" si="3"/>
        <v>0</v>
      </c>
    </row>
    <row r="26" spans="1:15" ht="12.75">
      <c r="A26" s="77"/>
      <c r="B26" s="78"/>
      <c r="C26" s="80"/>
      <c r="D26" s="78"/>
      <c r="E26" s="79"/>
      <c r="F26" s="71"/>
      <c r="G26" s="72"/>
      <c r="H26" s="72"/>
      <c r="I26" s="72"/>
      <c r="J26" s="72"/>
      <c r="K26" s="72"/>
      <c r="L26" s="73"/>
      <c r="M26" s="74">
        <f t="shared" si="2"/>
        <v>0</v>
      </c>
      <c r="N26" s="82"/>
      <c r="O26" s="76">
        <f t="shared" si="3"/>
        <v>0</v>
      </c>
    </row>
    <row r="27" spans="1:15" ht="12.75">
      <c r="A27" s="77"/>
      <c r="B27" s="78"/>
      <c r="C27" s="80"/>
      <c r="D27" s="78"/>
      <c r="E27" s="79"/>
      <c r="F27" s="71"/>
      <c r="G27" s="72"/>
      <c r="H27" s="72"/>
      <c r="I27" s="72"/>
      <c r="J27" s="72"/>
      <c r="K27" s="72"/>
      <c r="L27" s="73"/>
      <c r="M27" s="74">
        <f t="shared" si="2"/>
        <v>0</v>
      </c>
      <c r="N27" s="82"/>
      <c r="O27" s="76">
        <f t="shared" si="3"/>
        <v>0</v>
      </c>
    </row>
    <row r="28" spans="1:15" ht="12.75">
      <c r="A28" s="77"/>
      <c r="B28" s="78"/>
      <c r="C28" s="80"/>
      <c r="D28" s="78"/>
      <c r="E28" s="79"/>
      <c r="F28" s="71"/>
      <c r="G28" s="72"/>
      <c r="H28" s="72"/>
      <c r="I28" s="72"/>
      <c r="J28" s="72"/>
      <c r="K28" s="72"/>
      <c r="L28" s="73"/>
      <c r="M28" s="74">
        <f t="shared" si="2"/>
        <v>0</v>
      </c>
      <c r="N28" s="82"/>
      <c r="O28" s="76">
        <f t="shared" si="3"/>
        <v>0</v>
      </c>
    </row>
    <row r="29" spans="1:15" ht="12.75">
      <c r="A29" s="77"/>
      <c r="B29" s="78"/>
      <c r="C29" s="80"/>
      <c r="D29" s="78"/>
      <c r="E29" s="79"/>
      <c r="F29" s="71"/>
      <c r="G29" s="72"/>
      <c r="H29" s="72"/>
      <c r="I29" s="72"/>
      <c r="J29" s="72"/>
      <c r="K29" s="72"/>
      <c r="L29" s="73"/>
      <c r="M29" s="74">
        <f t="shared" si="2"/>
        <v>0</v>
      </c>
      <c r="N29" s="82"/>
      <c r="O29" s="76">
        <f t="shared" si="3"/>
        <v>0</v>
      </c>
    </row>
    <row r="30" spans="1:15" ht="12.75">
      <c r="A30" s="77"/>
      <c r="B30" s="78"/>
      <c r="C30" s="80"/>
      <c r="D30" s="78"/>
      <c r="E30" s="79"/>
      <c r="F30" s="71"/>
      <c r="G30" s="72"/>
      <c r="H30" s="72"/>
      <c r="I30" s="72"/>
      <c r="J30" s="72"/>
      <c r="K30" s="72"/>
      <c r="L30" s="73"/>
      <c r="M30" s="74">
        <f t="shared" si="2"/>
        <v>0</v>
      </c>
      <c r="N30" s="75"/>
      <c r="O30" s="76">
        <f t="shared" si="3"/>
        <v>0</v>
      </c>
    </row>
    <row r="31" spans="1:15" ht="12.75">
      <c r="A31" s="77"/>
      <c r="B31" s="78"/>
      <c r="C31" s="80"/>
      <c r="D31" s="78"/>
      <c r="E31" s="79"/>
      <c r="F31" s="71"/>
      <c r="G31" s="72"/>
      <c r="H31" s="72"/>
      <c r="I31" s="72"/>
      <c r="J31" s="72"/>
      <c r="K31" s="72"/>
      <c r="L31" s="73"/>
      <c r="M31" s="74">
        <f t="shared" si="2"/>
        <v>0</v>
      </c>
      <c r="N31" s="75"/>
      <c r="O31" s="76">
        <f t="shared" si="3"/>
        <v>0</v>
      </c>
    </row>
    <row r="32" spans="1:15" ht="12.75">
      <c r="A32" s="83"/>
      <c r="B32" s="84"/>
      <c r="C32" s="80"/>
      <c r="D32" s="78"/>
      <c r="E32" s="79"/>
      <c r="F32" s="71"/>
      <c r="G32" s="72"/>
      <c r="H32" s="72"/>
      <c r="I32" s="72"/>
      <c r="J32" s="72"/>
      <c r="K32" s="72"/>
      <c r="L32" s="73"/>
      <c r="M32" s="74">
        <f t="shared" si="2"/>
        <v>0</v>
      </c>
      <c r="N32" s="85"/>
      <c r="O32" s="76">
        <f t="shared" si="3"/>
        <v>0</v>
      </c>
    </row>
    <row r="33" spans="1:15" ht="12.75">
      <c r="A33" s="77"/>
      <c r="B33" s="78"/>
      <c r="C33" s="80"/>
      <c r="D33" s="78"/>
      <c r="E33" s="79"/>
      <c r="F33" s="71"/>
      <c r="G33" s="72"/>
      <c r="H33" s="72"/>
      <c r="I33" s="72"/>
      <c r="J33" s="72"/>
      <c r="K33" s="72"/>
      <c r="L33" s="73"/>
      <c r="M33" s="74">
        <f t="shared" si="2"/>
        <v>0</v>
      </c>
      <c r="N33" s="75"/>
      <c r="O33" s="76">
        <f t="shared" si="3"/>
        <v>0</v>
      </c>
    </row>
    <row r="34" spans="1:15" ht="12.75">
      <c r="A34" s="77"/>
      <c r="B34" s="78"/>
      <c r="C34" s="80"/>
      <c r="D34" s="78"/>
      <c r="E34" s="79"/>
      <c r="F34" s="71"/>
      <c r="G34" s="72"/>
      <c r="H34" s="72"/>
      <c r="I34" s="72"/>
      <c r="J34" s="72"/>
      <c r="K34" s="72"/>
      <c r="L34" s="73"/>
      <c r="M34" s="74">
        <f t="shared" si="2"/>
        <v>0</v>
      </c>
      <c r="N34" s="75"/>
      <c r="O34" s="76">
        <f t="shared" si="3"/>
        <v>0</v>
      </c>
    </row>
    <row r="35" spans="1:15" ht="12.75">
      <c r="A35" s="77"/>
      <c r="B35" s="78"/>
      <c r="C35" s="78"/>
      <c r="D35" s="78"/>
      <c r="E35" s="81"/>
      <c r="F35" s="71"/>
      <c r="G35" s="72"/>
      <c r="H35" s="72"/>
      <c r="I35" s="72"/>
      <c r="J35" s="72"/>
      <c r="K35" s="72"/>
      <c r="L35" s="73"/>
      <c r="M35" s="74">
        <f t="shared" si="2"/>
        <v>0</v>
      </c>
      <c r="N35" s="75"/>
      <c r="O35" s="76">
        <f t="shared" si="3"/>
        <v>0</v>
      </c>
    </row>
    <row r="36" spans="1:15" ht="12.75">
      <c r="A36" s="77"/>
      <c r="B36" s="78"/>
      <c r="C36" s="86"/>
      <c r="D36" s="86"/>
      <c r="E36" s="81"/>
      <c r="F36" s="71"/>
      <c r="G36" s="72"/>
      <c r="H36" s="72"/>
      <c r="I36" s="72"/>
      <c r="J36" s="72"/>
      <c r="K36" s="72"/>
      <c r="L36" s="73"/>
      <c r="M36" s="74">
        <f t="shared" si="2"/>
        <v>0</v>
      </c>
      <c r="N36" s="75"/>
      <c r="O36" s="76">
        <f t="shared" si="3"/>
        <v>0</v>
      </c>
    </row>
    <row r="37" spans="1:15" ht="15.75">
      <c r="A37" s="77"/>
      <c r="B37" s="78"/>
      <c r="C37" s="78"/>
      <c r="D37" s="78"/>
      <c r="E37" s="81"/>
      <c r="F37" s="71"/>
      <c r="G37" s="72"/>
      <c r="H37" s="72"/>
      <c r="I37" s="72"/>
      <c r="J37" s="72"/>
      <c r="K37" s="72"/>
      <c r="L37" s="73"/>
      <c r="M37" s="74">
        <f t="shared" si="2"/>
        <v>0</v>
      </c>
      <c r="N37" s="87"/>
      <c r="O37" s="76">
        <f t="shared" si="3"/>
        <v>0</v>
      </c>
    </row>
    <row r="38" spans="1:15" ht="12.75">
      <c r="A38" s="77"/>
      <c r="B38" s="78"/>
      <c r="C38" s="78"/>
      <c r="D38" s="78"/>
      <c r="E38" s="81"/>
      <c r="F38" s="71"/>
      <c r="G38" s="72"/>
      <c r="H38" s="72"/>
      <c r="I38" s="72"/>
      <c r="J38" s="72"/>
      <c r="K38" s="72"/>
      <c r="L38" s="73"/>
      <c r="M38" s="74">
        <f t="shared" si="2"/>
        <v>0</v>
      </c>
      <c r="N38" s="75"/>
      <c r="O38" s="76">
        <f t="shared" si="3"/>
        <v>0</v>
      </c>
    </row>
    <row r="39" spans="1:15" ht="12.75">
      <c r="A39" s="77"/>
      <c r="B39" s="78"/>
      <c r="C39" s="78"/>
      <c r="D39" s="78"/>
      <c r="E39" s="81"/>
      <c r="F39" s="71"/>
      <c r="G39" s="72"/>
      <c r="H39" s="72"/>
      <c r="I39" s="72"/>
      <c r="J39" s="72"/>
      <c r="K39" s="72"/>
      <c r="L39" s="73"/>
      <c r="M39" s="74">
        <f t="shared" si="2"/>
        <v>0</v>
      </c>
      <c r="N39" s="75"/>
      <c r="O39" s="76">
        <f t="shared" si="3"/>
        <v>0</v>
      </c>
    </row>
    <row r="40" spans="1:15" ht="12.75">
      <c r="A40" s="77"/>
      <c r="B40" s="78"/>
      <c r="C40" s="78"/>
      <c r="D40" s="78"/>
      <c r="E40" s="81"/>
      <c r="F40" s="71"/>
      <c r="G40" s="72"/>
      <c r="H40" s="72"/>
      <c r="I40" s="72"/>
      <c r="J40" s="72"/>
      <c r="K40" s="72"/>
      <c r="L40" s="73"/>
      <c r="M40" s="74">
        <f t="shared" si="2"/>
        <v>0</v>
      </c>
      <c r="N40" s="75"/>
      <c r="O40" s="76">
        <f t="shared" si="3"/>
        <v>0</v>
      </c>
    </row>
    <row r="41" spans="1:15" ht="12.75">
      <c r="A41" s="77"/>
      <c r="B41" s="78"/>
      <c r="C41" s="78"/>
      <c r="D41" s="78"/>
      <c r="E41" s="81"/>
      <c r="F41" s="71"/>
      <c r="G41" s="72"/>
      <c r="H41" s="72"/>
      <c r="I41" s="72"/>
      <c r="J41" s="72"/>
      <c r="K41" s="72"/>
      <c r="L41" s="73"/>
      <c r="M41" s="74">
        <f t="shared" si="2"/>
        <v>0</v>
      </c>
      <c r="N41" s="75"/>
      <c r="O41" s="76">
        <f t="shared" si="3"/>
        <v>0</v>
      </c>
    </row>
    <row r="42" spans="1:15" ht="15.75">
      <c r="A42" s="77"/>
      <c r="B42" s="78"/>
      <c r="C42" s="78"/>
      <c r="D42" s="78"/>
      <c r="E42" s="81"/>
      <c r="F42" s="71"/>
      <c r="G42" s="72"/>
      <c r="H42" s="72"/>
      <c r="I42" s="72"/>
      <c r="J42" s="72"/>
      <c r="K42" s="72"/>
      <c r="L42" s="73"/>
      <c r="M42" s="74">
        <f t="shared" si="2"/>
        <v>0</v>
      </c>
      <c r="N42" s="87"/>
      <c r="O42" s="76">
        <f t="shared" si="3"/>
        <v>0</v>
      </c>
    </row>
    <row r="43" spans="1:15" ht="15.75">
      <c r="A43" s="77"/>
      <c r="B43" s="78"/>
      <c r="C43" s="78"/>
      <c r="D43" s="78"/>
      <c r="E43" s="81"/>
      <c r="F43" s="71"/>
      <c r="G43" s="72"/>
      <c r="H43" s="72"/>
      <c r="I43" s="72"/>
      <c r="J43" s="72"/>
      <c r="K43" s="72"/>
      <c r="L43" s="73"/>
      <c r="M43" s="74">
        <f t="shared" si="2"/>
        <v>0</v>
      </c>
      <c r="N43" s="87"/>
      <c r="O43" s="76">
        <f t="shared" si="3"/>
        <v>0</v>
      </c>
    </row>
    <row r="44" spans="1:15" ht="12.75">
      <c r="A44" s="77"/>
      <c r="B44" s="78"/>
      <c r="C44" s="78"/>
      <c r="D44" s="78"/>
      <c r="E44" s="81"/>
      <c r="F44" s="71"/>
      <c r="G44" s="72"/>
      <c r="H44" s="72"/>
      <c r="I44" s="72"/>
      <c r="J44" s="72"/>
      <c r="K44" s="72"/>
      <c r="L44" s="73"/>
      <c r="M44" s="74">
        <f t="shared" si="2"/>
        <v>0</v>
      </c>
      <c r="N44" s="75"/>
      <c r="O44" s="76">
        <f t="shared" si="3"/>
        <v>0</v>
      </c>
    </row>
    <row r="45" spans="1:15" ht="12.75">
      <c r="A45" s="77"/>
      <c r="B45" s="78"/>
      <c r="C45" s="78"/>
      <c r="D45" s="78"/>
      <c r="E45" s="81"/>
      <c r="F45" s="71"/>
      <c r="G45" s="72"/>
      <c r="H45" s="72"/>
      <c r="I45" s="72"/>
      <c r="J45" s="72"/>
      <c r="K45" s="72"/>
      <c r="L45" s="73"/>
      <c r="M45" s="74">
        <f t="shared" si="2"/>
        <v>0</v>
      </c>
      <c r="N45" s="75"/>
      <c r="O45" s="76">
        <f t="shared" si="3"/>
        <v>0</v>
      </c>
    </row>
    <row r="46" spans="1:15" ht="12.75">
      <c r="A46" s="77"/>
      <c r="B46" s="78"/>
      <c r="C46" s="78"/>
      <c r="D46" s="78"/>
      <c r="E46" s="81"/>
      <c r="F46" s="71"/>
      <c r="G46" s="72"/>
      <c r="H46" s="72"/>
      <c r="I46" s="72"/>
      <c r="J46" s="72"/>
      <c r="K46" s="72"/>
      <c r="L46" s="73"/>
      <c r="M46" s="74">
        <f t="shared" si="2"/>
        <v>0</v>
      </c>
      <c r="N46" s="75"/>
      <c r="O46" s="76">
        <f t="shared" si="3"/>
        <v>0</v>
      </c>
    </row>
    <row r="47" spans="1:15" ht="12.75">
      <c r="A47" s="77"/>
      <c r="B47" s="78"/>
      <c r="C47" s="78"/>
      <c r="D47" s="78"/>
      <c r="E47" s="81"/>
      <c r="F47" s="71"/>
      <c r="G47" s="72"/>
      <c r="H47" s="72"/>
      <c r="I47" s="72"/>
      <c r="J47" s="72"/>
      <c r="K47" s="72"/>
      <c r="L47" s="73"/>
      <c r="M47" s="74">
        <f t="shared" si="2"/>
        <v>0</v>
      </c>
      <c r="N47" s="75"/>
      <c r="O47" s="76">
        <f t="shared" si="3"/>
        <v>0</v>
      </c>
    </row>
    <row r="48" spans="1:15" ht="12.75">
      <c r="A48" s="77"/>
      <c r="B48" s="78"/>
      <c r="C48" s="78"/>
      <c r="D48" s="78"/>
      <c r="E48" s="81"/>
      <c r="F48" s="71"/>
      <c r="G48" s="72"/>
      <c r="H48" s="72"/>
      <c r="I48" s="72"/>
      <c r="J48" s="72"/>
      <c r="K48" s="72"/>
      <c r="L48" s="73"/>
      <c r="M48" s="74">
        <f t="shared" si="2"/>
        <v>0</v>
      </c>
      <c r="N48" s="75"/>
      <c r="O48" s="76">
        <f t="shared" si="3"/>
        <v>0</v>
      </c>
    </row>
    <row r="49" spans="1:15" ht="12.75">
      <c r="A49" s="77"/>
      <c r="B49" s="78"/>
      <c r="C49" s="78"/>
      <c r="D49" s="78"/>
      <c r="E49" s="81"/>
      <c r="F49" s="71"/>
      <c r="G49" s="72"/>
      <c r="H49" s="72"/>
      <c r="I49" s="72"/>
      <c r="J49" s="72"/>
      <c r="K49" s="72"/>
      <c r="L49" s="73"/>
      <c r="M49" s="74">
        <f t="shared" si="2"/>
        <v>0</v>
      </c>
      <c r="N49" s="75"/>
      <c r="O49" s="76">
        <f t="shared" si="3"/>
        <v>0</v>
      </c>
    </row>
    <row r="50" spans="1:15" ht="12.75">
      <c r="A50" s="77"/>
      <c r="B50" s="78"/>
      <c r="C50" s="78"/>
      <c r="D50" s="78"/>
      <c r="E50" s="81"/>
      <c r="F50" s="71"/>
      <c r="G50" s="72"/>
      <c r="H50" s="72"/>
      <c r="I50" s="72"/>
      <c r="J50" s="72"/>
      <c r="K50" s="72"/>
      <c r="L50" s="73"/>
      <c r="M50" s="74">
        <f t="shared" si="2"/>
        <v>0</v>
      </c>
      <c r="N50" s="75"/>
      <c r="O50" s="76">
        <f t="shared" si="3"/>
        <v>0</v>
      </c>
    </row>
    <row r="51" spans="1:15" ht="12.75">
      <c r="A51" s="77"/>
      <c r="B51" s="78"/>
      <c r="C51" s="86"/>
      <c r="D51" s="86"/>
      <c r="E51" s="81"/>
      <c r="F51" s="71"/>
      <c r="G51" s="72"/>
      <c r="H51" s="72"/>
      <c r="I51" s="72"/>
      <c r="J51" s="72"/>
      <c r="K51" s="72"/>
      <c r="L51" s="73"/>
      <c r="M51" s="74">
        <f t="shared" si="2"/>
        <v>0</v>
      </c>
      <c r="N51" s="75"/>
      <c r="O51" s="76">
        <f t="shared" si="3"/>
        <v>0</v>
      </c>
    </row>
    <row r="52" spans="1:15" ht="12.75">
      <c r="A52" s="77"/>
      <c r="B52" s="78"/>
      <c r="C52" s="78"/>
      <c r="D52" s="78"/>
      <c r="E52" s="81"/>
      <c r="F52" s="71"/>
      <c r="G52" s="72"/>
      <c r="H52" s="72"/>
      <c r="I52" s="72"/>
      <c r="J52" s="72"/>
      <c r="K52" s="72"/>
      <c r="L52" s="73"/>
      <c r="M52" s="74">
        <f t="shared" si="2"/>
        <v>0</v>
      </c>
      <c r="N52" s="75"/>
      <c r="O52" s="76">
        <f t="shared" si="3"/>
        <v>0</v>
      </c>
    </row>
    <row r="53" spans="1:15" ht="12.75">
      <c r="A53" s="77"/>
      <c r="B53" s="78"/>
      <c r="C53" s="78"/>
      <c r="D53" s="78"/>
      <c r="E53" s="81"/>
      <c r="F53" s="71"/>
      <c r="G53" s="72"/>
      <c r="H53" s="72"/>
      <c r="I53" s="72"/>
      <c r="J53" s="72"/>
      <c r="K53" s="72"/>
      <c r="L53" s="73"/>
      <c r="M53" s="74">
        <f t="shared" si="2"/>
        <v>0</v>
      </c>
      <c r="N53" s="75"/>
      <c r="O53" s="76">
        <f t="shared" si="3"/>
        <v>0</v>
      </c>
    </row>
    <row r="54" spans="1:15" ht="12.75">
      <c r="A54" s="77"/>
      <c r="B54" s="78"/>
      <c r="C54" s="78"/>
      <c r="D54" s="78"/>
      <c r="E54" s="81"/>
      <c r="F54" s="71"/>
      <c r="G54" s="72"/>
      <c r="H54" s="72"/>
      <c r="I54" s="72"/>
      <c r="J54" s="72"/>
      <c r="K54" s="72"/>
      <c r="L54" s="73"/>
      <c r="M54" s="74">
        <f t="shared" si="2"/>
        <v>0</v>
      </c>
      <c r="N54" s="75"/>
      <c r="O54" s="76">
        <f t="shared" si="3"/>
        <v>0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O42"/>
  <sheetViews>
    <sheetView zoomScale="75" zoomScaleNormal="75" workbookViewId="0" topLeftCell="A1">
      <selection activeCell="Q13" sqref="Q13"/>
    </sheetView>
  </sheetViews>
  <sheetFormatPr defaultColWidth="9.00390625" defaultRowHeight="12.75"/>
  <cols>
    <col min="1" max="1" width="14.875" style="0" customWidth="1"/>
    <col min="2" max="2" width="14.25390625" style="0" customWidth="1"/>
    <col min="3" max="3" width="11.875" style="0" customWidth="1"/>
    <col min="4" max="4" width="16.625" style="0" customWidth="1"/>
  </cols>
  <sheetData>
    <row r="1" spans="1:10" ht="18">
      <c r="A1" s="22"/>
      <c r="B1" s="22"/>
      <c r="C1" s="22" t="s">
        <v>189</v>
      </c>
      <c r="D1" s="6"/>
      <c r="E1" s="55"/>
      <c r="F1" s="55"/>
      <c r="G1" s="55"/>
      <c r="H1" s="55"/>
      <c r="I1" s="55"/>
      <c r="J1" s="55"/>
    </row>
    <row r="2" ht="16.5" thickBot="1">
      <c r="C2" s="42" t="s">
        <v>196</v>
      </c>
    </row>
    <row r="3" spans="1:15" ht="12.75">
      <c r="A3" s="124" t="s">
        <v>0</v>
      </c>
      <c r="B3" s="126" t="s">
        <v>1</v>
      </c>
      <c r="C3" s="128" t="s">
        <v>2</v>
      </c>
      <c r="D3" s="128" t="s">
        <v>3</v>
      </c>
      <c r="E3" s="130" t="s">
        <v>4</v>
      </c>
      <c r="F3" s="132" t="s">
        <v>167</v>
      </c>
      <c r="G3" s="133"/>
      <c r="H3" s="133"/>
      <c r="I3" s="133"/>
      <c r="J3" s="133"/>
      <c r="K3" s="133"/>
      <c r="L3" s="133"/>
      <c r="M3" s="134"/>
      <c r="N3" s="135" t="s">
        <v>15</v>
      </c>
      <c r="O3" s="137" t="s">
        <v>17</v>
      </c>
    </row>
    <row r="4" spans="1:15" ht="13.5" thickBot="1">
      <c r="A4" s="125"/>
      <c r="B4" s="127"/>
      <c r="C4" s="129"/>
      <c r="D4" s="129"/>
      <c r="E4" s="131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168</v>
      </c>
      <c r="L4" s="56" t="s">
        <v>11</v>
      </c>
      <c r="M4" s="7" t="s">
        <v>12</v>
      </c>
      <c r="N4" s="136"/>
      <c r="O4" s="138"/>
    </row>
    <row r="5" spans="1:15" ht="12.75">
      <c r="A5" s="14" t="s">
        <v>52</v>
      </c>
      <c r="B5" s="15" t="s">
        <v>19</v>
      </c>
      <c r="C5" s="46" t="s">
        <v>20</v>
      </c>
      <c r="D5" s="15" t="s">
        <v>21</v>
      </c>
      <c r="E5" s="47" t="s">
        <v>22</v>
      </c>
      <c r="F5" s="3">
        <v>5</v>
      </c>
      <c r="G5" s="2">
        <v>5</v>
      </c>
      <c r="H5" s="2">
        <v>5</v>
      </c>
      <c r="I5" s="2">
        <v>5</v>
      </c>
      <c r="J5" s="2">
        <v>4</v>
      </c>
      <c r="K5" s="2">
        <v>3</v>
      </c>
      <c r="L5" s="57">
        <v>150</v>
      </c>
      <c r="M5" s="4">
        <f>SUM(F5:K5)</f>
        <v>27</v>
      </c>
      <c r="N5" s="41">
        <v>1</v>
      </c>
      <c r="O5" s="53">
        <f>(M5/30)*100</f>
        <v>90</v>
      </c>
    </row>
    <row r="6" spans="1:15" ht="12.75">
      <c r="A6" s="16" t="s">
        <v>190</v>
      </c>
      <c r="B6" s="17" t="s">
        <v>191</v>
      </c>
      <c r="C6" s="46" t="s">
        <v>192</v>
      </c>
      <c r="D6" s="17" t="s">
        <v>193</v>
      </c>
      <c r="E6" s="48" t="s">
        <v>22</v>
      </c>
      <c r="F6" s="3">
        <v>5</v>
      </c>
      <c r="G6" s="2">
        <v>5</v>
      </c>
      <c r="H6" s="2">
        <v>3</v>
      </c>
      <c r="I6" s="2">
        <v>5</v>
      </c>
      <c r="J6" s="2">
        <v>4</v>
      </c>
      <c r="K6" s="2">
        <v>1</v>
      </c>
      <c r="L6" s="57">
        <v>112</v>
      </c>
      <c r="M6" s="4">
        <f>SUM(F6:K6)</f>
        <v>23</v>
      </c>
      <c r="N6" s="41">
        <v>2</v>
      </c>
      <c r="O6" s="53">
        <f>(M6/30)*100</f>
        <v>76.66666666666667</v>
      </c>
    </row>
    <row r="7" spans="1:15" ht="12.75">
      <c r="A7" s="16" t="s">
        <v>155</v>
      </c>
      <c r="B7" s="17" t="s">
        <v>78</v>
      </c>
      <c r="C7" s="28" t="s">
        <v>20</v>
      </c>
      <c r="D7" s="17" t="s">
        <v>21</v>
      </c>
      <c r="E7" s="48" t="s">
        <v>22</v>
      </c>
      <c r="F7" s="3">
        <v>5</v>
      </c>
      <c r="G7" s="2">
        <v>5</v>
      </c>
      <c r="H7" s="2">
        <v>0</v>
      </c>
      <c r="I7" s="2">
        <v>5</v>
      </c>
      <c r="J7" s="2">
        <v>3</v>
      </c>
      <c r="K7" s="2">
        <v>1</v>
      </c>
      <c r="L7" s="57">
        <v>115</v>
      </c>
      <c r="M7" s="4">
        <f>SUM(F7:K7)</f>
        <v>19</v>
      </c>
      <c r="N7" s="41">
        <v>3</v>
      </c>
      <c r="O7" s="53">
        <f>(M7/30)*100</f>
        <v>63.33333333333333</v>
      </c>
    </row>
    <row r="8" spans="1:15" ht="12.75">
      <c r="A8" s="16" t="s">
        <v>194</v>
      </c>
      <c r="B8" s="17" t="s">
        <v>63</v>
      </c>
      <c r="C8" s="28" t="s">
        <v>20</v>
      </c>
      <c r="D8" s="17" t="s">
        <v>195</v>
      </c>
      <c r="E8" s="48" t="s">
        <v>22</v>
      </c>
      <c r="F8" s="3">
        <v>5</v>
      </c>
      <c r="G8" s="2">
        <v>5</v>
      </c>
      <c r="H8" s="2">
        <v>0.5</v>
      </c>
      <c r="I8" s="2">
        <v>5</v>
      </c>
      <c r="J8" s="2">
        <v>3</v>
      </c>
      <c r="K8" s="2">
        <v>0</v>
      </c>
      <c r="L8" s="57">
        <v>150</v>
      </c>
      <c r="M8" s="4">
        <f>SUM(F8:K8)</f>
        <v>18.5</v>
      </c>
      <c r="N8" s="20">
        <v>4</v>
      </c>
      <c r="O8" s="53">
        <f>(M8/30)*100</f>
        <v>61.66666666666667</v>
      </c>
    </row>
    <row r="9" spans="1:15" ht="12.75">
      <c r="A9" s="16" t="s">
        <v>31</v>
      </c>
      <c r="B9" s="17" t="s">
        <v>32</v>
      </c>
      <c r="C9" s="28" t="s">
        <v>20</v>
      </c>
      <c r="D9" s="17" t="s">
        <v>21</v>
      </c>
      <c r="E9" s="48" t="s">
        <v>22</v>
      </c>
      <c r="F9" s="3">
        <v>5</v>
      </c>
      <c r="G9" s="2">
        <v>5</v>
      </c>
      <c r="H9" s="2">
        <v>0</v>
      </c>
      <c r="I9" s="2">
        <v>5</v>
      </c>
      <c r="J9" s="2">
        <v>1</v>
      </c>
      <c r="K9" s="2">
        <v>1</v>
      </c>
      <c r="L9" s="57">
        <v>145</v>
      </c>
      <c r="M9" s="4">
        <f>SUM(F9:K9)</f>
        <v>17</v>
      </c>
      <c r="N9" s="20">
        <v>5</v>
      </c>
      <c r="O9" s="53">
        <f>(M9/30)*100</f>
        <v>56.666666666666664</v>
      </c>
    </row>
    <row r="10" spans="1:15" ht="12.75">
      <c r="A10" s="16"/>
      <c r="B10" s="17"/>
      <c r="C10" s="28"/>
      <c r="D10" s="17"/>
      <c r="E10" s="48"/>
      <c r="F10" s="3"/>
      <c r="G10" s="2"/>
      <c r="H10" s="2"/>
      <c r="I10" s="2"/>
      <c r="J10" s="2"/>
      <c r="K10" s="2"/>
      <c r="L10" s="57"/>
      <c r="M10" s="4"/>
      <c r="N10" s="41"/>
      <c r="O10" s="53"/>
    </row>
    <row r="11" spans="1:15" ht="12.75">
      <c r="A11" s="16" t="s">
        <v>136</v>
      </c>
      <c r="B11" s="17" t="s">
        <v>111</v>
      </c>
      <c r="C11" s="28" t="s">
        <v>20</v>
      </c>
      <c r="D11" s="17" t="s">
        <v>162</v>
      </c>
      <c r="E11" s="48" t="s">
        <v>36</v>
      </c>
      <c r="F11" s="3">
        <v>5</v>
      </c>
      <c r="G11" s="2">
        <v>0</v>
      </c>
      <c r="H11" s="2"/>
      <c r="I11" s="2">
        <v>4</v>
      </c>
      <c r="J11" s="2"/>
      <c r="K11" s="2"/>
      <c r="L11" s="57">
        <v>150</v>
      </c>
      <c r="M11" s="4">
        <f aca="true" t="shared" si="0" ref="M11:M42">SUM(F11:K11)</f>
        <v>9</v>
      </c>
      <c r="N11" s="41">
        <v>1</v>
      </c>
      <c r="O11" s="53">
        <f aca="true" t="shared" si="1" ref="O11:O42">(M11/30)*100</f>
        <v>30</v>
      </c>
    </row>
    <row r="12" spans="1:15" ht="12.75">
      <c r="A12" s="16"/>
      <c r="B12" s="17"/>
      <c r="C12" s="17"/>
      <c r="D12" s="17"/>
      <c r="E12" s="18"/>
      <c r="F12" s="3"/>
      <c r="G12" s="2"/>
      <c r="H12" s="2"/>
      <c r="I12" s="2"/>
      <c r="J12" s="2"/>
      <c r="K12" s="2"/>
      <c r="L12" s="57"/>
      <c r="M12" s="4">
        <f t="shared" si="0"/>
        <v>0</v>
      </c>
      <c r="N12" s="20"/>
      <c r="O12" s="53">
        <f t="shared" si="1"/>
        <v>0</v>
      </c>
    </row>
    <row r="13" spans="1:15" ht="12.75">
      <c r="A13" s="16"/>
      <c r="B13" s="17"/>
      <c r="C13" s="17"/>
      <c r="D13" s="17"/>
      <c r="E13" s="18"/>
      <c r="F13" s="3"/>
      <c r="G13" s="2"/>
      <c r="H13" s="2"/>
      <c r="I13" s="2"/>
      <c r="J13" s="2"/>
      <c r="K13" s="2"/>
      <c r="L13" s="57"/>
      <c r="M13" s="4">
        <f t="shared" si="0"/>
        <v>0</v>
      </c>
      <c r="N13" s="20"/>
      <c r="O13" s="53">
        <f t="shared" si="1"/>
        <v>0</v>
      </c>
    </row>
    <row r="14" spans="3:15" ht="12.75">
      <c r="C14" s="17"/>
      <c r="D14" s="17"/>
      <c r="E14" s="18"/>
      <c r="F14" s="3"/>
      <c r="G14" s="2"/>
      <c r="H14" s="2"/>
      <c r="I14" s="2"/>
      <c r="J14" s="2"/>
      <c r="K14" s="2"/>
      <c r="L14" s="57"/>
      <c r="M14" s="4">
        <f t="shared" si="0"/>
        <v>0</v>
      </c>
      <c r="N14" s="20"/>
      <c r="O14" s="53">
        <f t="shared" si="1"/>
        <v>0</v>
      </c>
    </row>
    <row r="15" spans="1:15" ht="12.75">
      <c r="A15" s="16"/>
      <c r="B15" s="17"/>
      <c r="C15" s="17"/>
      <c r="D15" s="17"/>
      <c r="E15" s="18"/>
      <c r="F15" s="3"/>
      <c r="G15" s="2"/>
      <c r="H15" s="2"/>
      <c r="I15" s="2"/>
      <c r="J15" s="2"/>
      <c r="K15" s="2"/>
      <c r="L15" s="57"/>
      <c r="M15" s="4">
        <f t="shared" si="0"/>
        <v>0</v>
      </c>
      <c r="N15" s="20"/>
      <c r="O15" s="53">
        <f t="shared" si="1"/>
        <v>0</v>
      </c>
    </row>
    <row r="16" spans="1:15" ht="12.75">
      <c r="A16" s="16"/>
      <c r="B16" s="17"/>
      <c r="C16" s="17"/>
      <c r="D16" s="17"/>
      <c r="E16" s="18"/>
      <c r="F16" s="3"/>
      <c r="G16" s="2"/>
      <c r="H16" s="2"/>
      <c r="I16" s="2"/>
      <c r="J16" s="2"/>
      <c r="K16" s="2"/>
      <c r="L16" s="57"/>
      <c r="M16" s="4">
        <f t="shared" si="0"/>
        <v>0</v>
      </c>
      <c r="N16" s="20"/>
      <c r="O16" s="53">
        <f t="shared" si="1"/>
        <v>0</v>
      </c>
    </row>
    <row r="17" spans="1:15" ht="12.75">
      <c r="A17" s="16"/>
      <c r="B17" s="17"/>
      <c r="C17" s="17"/>
      <c r="D17" s="17"/>
      <c r="E17" s="18"/>
      <c r="F17" s="3"/>
      <c r="G17" s="2"/>
      <c r="H17" s="2"/>
      <c r="I17" s="2"/>
      <c r="J17" s="2"/>
      <c r="K17" s="2"/>
      <c r="L17" s="57"/>
      <c r="M17" s="4">
        <f t="shared" si="0"/>
        <v>0</v>
      </c>
      <c r="N17" s="20"/>
      <c r="O17" s="53">
        <f t="shared" si="1"/>
        <v>0</v>
      </c>
    </row>
    <row r="18" spans="1:15" ht="12.75">
      <c r="A18" s="16"/>
      <c r="B18" s="17"/>
      <c r="C18" s="17"/>
      <c r="D18" s="17"/>
      <c r="E18" s="18"/>
      <c r="F18" s="3"/>
      <c r="G18" s="2"/>
      <c r="H18" s="2"/>
      <c r="I18" s="2"/>
      <c r="J18" s="2"/>
      <c r="K18" s="2"/>
      <c r="L18" s="57"/>
      <c r="M18" s="4">
        <f t="shared" si="0"/>
        <v>0</v>
      </c>
      <c r="N18" s="20"/>
      <c r="O18" s="53">
        <f t="shared" si="1"/>
        <v>0</v>
      </c>
    </row>
    <row r="19" spans="1:15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57"/>
      <c r="M19" s="4">
        <f t="shared" si="0"/>
        <v>0</v>
      </c>
      <c r="N19" s="20"/>
      <c r="O19" s="53">
        <f t="shared" si="1"/>
        <v>0</v>
      </c>
    </row>
    <row r="20" spans="1:15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57"/>
      <c r="M20" s="4">
        <f t="shared" si="0"/>
        <v>0</v>
      </c>
      <c r="N20" s="20"/>
      <c r="O20" s="53">
        <f t="shared" si="1"/>
        <v>0</v>
      </c>
    </row>
    <row r="21" spans="1:15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57"/>
      <c r="M21" s="4">
        <f t="shared" si="0"/>
        <v>0</v>
      </c>
      <c r="N21" s="20"/>
      <c r="O21" s="53">
        <f t="shared" si="1"/>
        <v>0</v>
      </c>
    </row>
    <row r="22" spans="1:15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57"/>
      <c r="M22" s="4">
        <f t="shared" si="0"/>
        <v>0</v>
      </c>
      <c r="N22" s="20"/>
      <c r="O22" s="53">
        <f t="shared" si="1"/>
        <v>0</v>
      </c>
    </row>
    <row r="23" spans="1:15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57"/>
      <c r="M23" s="4">
        <f t="shared" si="0"/>
        <v>0</v>
      </c>
      <c r="N23" s="20"/>
      <c r="O23" s="53">
        <f t="shared" si="1"/>
        <v>0</v>
      </c>
    </row>
    <row r="24" spans="1:15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57"/>
      <c r="M24" s="4">
        <f t="shared" si="0"/>
        <v>0</v>
      </c>
      <c r="N24" s="20"/>
      <c r="O24" s="53">
        <f t="shared" si="1"/>
        <v>0</v>
      </c>
    </row>
    <row r="25" spans="1:15" ht="12.75">
      <c r="A25" s="16"/>
      <c r="B25" s="17"/>
      <c r="C25" s="17"/>
      <c r="D25" s="10"/>
      <c r="E25" s="18"/>
      <c r="F25" s="3"/>
      <c r="G25" s="2"/>
      <c r="H25" s="2"/>
      <c r="I25" s="2"/>
      <c r="J25" s="2"/>
      <c r="K25" s="2"/>
      <c r="L25" s="57"/>
      <c r="M25" s="4">
        <f t="shared" si="0"/>
        <v>0</v>
      </c>
      <c r="N25" s="20"/>
      <c r="O25" s="53">
        <f t="shared" si="1"/>
        <v>0</v>
      </c>
    </row>
    <row r="26" spans="1:15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57"/>
      <c r="M26" s="4">
        <f t="shared" si="0"/>
        <v>0</v>
      </c>
      <c r="N26" s="20"/>
      <c r="O26" s="53">
        <f t="shared" si="1"/>
        <v>0</v>
      </c>
    </row>
    <row r="27" spans="1:15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57"/>
      <c r="M27" s="4">
        <f t="shared" si="0"/>
        <v>0</v>
      </c>
      <c r="N27" s="20"/>
      <c r="O27" s="53">
        <f t="shared" si="1"/>
        <v>0</v>
      </c>
    </row>
    <row r="28" spans="1:15" ht="12.75">
      <c r="A28" s="16"/>
      <c r="B28" s="17"/>
      <c r="C28" s="10"/>
      <c r="D28" s="10"/>
      <c r="E28" s="18"/>
      <c r="F28" s="3"/>
      <c r="G28" s="2"/>
      <c r="H28" s="2"/>
      <c r="I28" s="2"/>
      <c r="J28" s="2"/>
      <c r="K28" s="2"/>
      <c r="L28" s="57"/>
      <c r="M28" s="4">
        <f t="shared" si="0"/>
        <v>0</v>
      </c>
      <c r="N28" s="20"/>
      <c r="O28" s="53">
        <f t="shared" si="1"/>
        <v>0</v>
      </c>
    </row>
    <row r="29" spans="1:15" ht="12.75">
      <c r="A29" s="16"/>
      <c r="B29" s="17"/>
      <c r="C29" s="10"/>
      <c r="D29" s="10"/>
      <c r="E29" s="18"/>
      <c r="F29" s="3"/>
      <c r="G29" s="2"/>
      <c r="H29" s="2"/>
      <c r="I29" s="2"/>
      <c r="J29" s="2"/>
      <c r="K29" s="2"/>
      <c r="L29" s="57"/>
      <c r="M29" s="4">
        <f t="shared" si="0"/>
        <v>0</v>
      </c>
      <c r="N29" s="20"/>
      <c r="O29" s="53">
        <f t="shared" si="1"/>
        <v>0</v>
      </c>
    </row>
    <row r="30" spans="1:15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57"/>
      <c r="M30" s="4">
        <f t="shared" si="0"/>
        <v>0</v>
      </c>
      <c r="N30" s="20"/>
      <c r="O30" s="53">
        <f t="shared" si="1"/>
        <v>0</v>
      </c>
    </row>
    <row r="31" spans="1:15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57"/>
      <c r="M31" s="4">
        <f t="shared" si="0"/>
        <v>0</v>
      </c>
      <c r="N31" s="20"/>
      <c r="O31" s="53">
        <f t="shared" si="1"/>
        <v>0</v>
      </c>
    </row>
    <row r="32" spans="1:15" ht="12.75">
      <c r="A32" s="16"/>
      <c r="B32" s="17"/>
      <c r="C32" s="10"/>
      <c r="D32" s="17"/>
      <c r="E32" s="18"/>
      <c r="F32" s="3"/>
      <c r="G32" s="2"/>
      <c r="H32" s="2"/>
      <c r="I32" s="2"/>
      <c r="J32" s="2"/>
      <c r="K32" s="2"/>
      <c r="L32" s="57"/>
      <c r="M32" s="4">
        <f t="shared" si="0"/>
        <v>0</v>
      </c>
      <c r="N32" s="20"/>
      <c r="O32" s="53">
        <f t="shared" si="1"/>
        <v>0</v>
      </c>
    </row>
    <row r="33" spans="1:15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57"/>
      <c r="M33" s="4">
        <f t="shared" si="0"/>
        <v>0</v>
      </c>
      <c r="N33" s="20"/>
      <c r="O33" s="53">
        <f t="shared" si="1"/>
        <v>0</v>
      </c>
    </row>
    <row r="34" spans="1:15" ht="15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57"/>
      <c r="M34" s="4">
        <f t="shared" si="0"/>
        <v>0</v>
      </c>
      <c r="N34" s="19"/>
      <c r="O34" s="53">
        <f t="shared" si="1"/>
        <v>0</v>
      </c>
    </row>
    <row r="35" spans="1:15" ht="15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57"/>
      <c r="M35" s="4">
        <f t="shared" si="0"/>
        <v>0</v>
      </c>
      <c r="N35" s="19"/>
      <c r="O35" s="53">
        <f t="shared" si="1"/>
        <v>0</v>
      </c>
    </row>
    <row r="36" spans="1:15" ht="15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57"/>
      <c r="M36" s="4">
        <f t="shared" si="0"/>
        <v>0</v>
      </c>
      <c r="N36" s="19"/>
      <c r="O36" s="53">
        <f t="shared" si="1"/>
        <v>0</v>
      </c>
    </row>
    <row r="37" spans="1:15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57"/>
      <c r="M37" s="4">
        <f t="shared" si="0"/>
        <v>0</v>
      </c>
      <c r="N37" s="20"/>
      <c r="O37" s="53">
        <f t="shared" si="1"/>
        <v>0</v>
      </c>
    </row>
    <row r="38" spans="1:15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57"/>
      <c r="M38" s="4">
        <f t="shared" si="0"/>
        <v>0</v>
      </c>
      <c r="N38" s="20"/>
      <c r="O38" s="53">
        <f t="shared" si="1"/>
        <v>0</v>
      </c>
    </row>
    <row r="39" spans="1:15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57"/>
      <c r="M39" s="4">
        <f t="shared" si="0"/>
        <v>0</v>
      </c>
      <c r="N39" s="20"/>
      <c r="O39" s="53">
        <f t="shared" si="1"/>
        <v>0</v>
      </c>
    </row>
    <row r="40" spans="1:15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57"/>
      <c r="M40" s="4">
        <f t="shared" si="0"/>
        <v>0</v>
      </c>
      <c r="N40" s="20"/>
      <c r="O40" s="53">
        <f t="shared" si="1"/>
        <v>0</v>
      </c>
    </row>
    <row r="41" spans="1:15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57"/>
      <c r="M41" s="4">
        <f t="shared" si="0"/>
        <v>0</v>
      </c>
      <c r="N41" s="20"/>
      <c r="O41" s="53">
        <f t="shared" si="1"/>
        <v>0</v>
      </c>
    </row>
    <row r="42" spans="1:15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57"/>
      <c r="M42" s="4">
        <f t="shared" si="0"/>
        <v>0</v>
      </c>
      <c r="N42" s="20"/>
      <c r="O42" s="53">
        <f t="shared" si="1"/>
        <v>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P170"/>
  <sheetViews>
    <sheetView zoomScale="75" zoomScaleNormal="75" zoomScalePageLayoutView="0" workbookViewId="0" topLeftCell="A1">
      <selection activeCell="P11" sqref="P1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13" width="5.75390625" style="0" customWidth="1"/>
    <col min="14" max="14" width="7.875" style="0" customWidth="1"/>
  </cols>
  <sheetData>
    <row r="1" spans="1:10" ht="18">
      <c r="A1" s="22"/>
      <c r="B1" s="22"/>
      <c r="C1" s="22" t="s">
        <v>169</v>
      </c>
      <c r="D1" s="6"/>
      <c r="E1" s="55"/>
      <c r="F1" s="55"/>
      <c r="G1" s="55"/>
      <c r="H1" s="55"/>
      <c r="I1" s="55"/>
      <c r="J1" s="55"/>
    </row>
    <row r="2" ht="13.5" thickBot="1"/>
    <row r="3" spans="1:15" ht="12.75" customHeight="1">
      <c r="A3" s="124" t="s">
        <v>0</v>
      </c>
      <c r="B3" s="126" t="s">
        <v>1</v>
      </c>
      <c r="C3" s="128" t="s">
        <v>2</v>
      </c>
      <c r="D3" s="128" t="s">
        <v>3</v>
      </c>
      <c r="E3" s="130" t="s">
        <v>4</v>
      </c>
      <c r="F3" s="132" t="s">
        <v>167</v>
      </c>
      <c r="G3" s="133"/>
      <c r="H3" s="133"/>
      <c r="I3" s="133"/>
      <c r="J3" s="133"/>
      <c r="K3" s="133"/>
      <c r="L3" s="133"/>
      <c r="M3" s="134"/>
      <c r="N3" s="135" t="s">
        <v>15</v>
      </c>
      <c r="O3" s="137" t="s">
        <v>17</v>
      </c>
    </row>
    <row r="4" spans="1:15" ht="13.5" customHeight="1" thickBot="1">
      <c r="A4" s="125"/>
      <c r="B4" s="127"/>
      <c r="C4" s="129"/>
      <c r="D4" s="129"/>
      <c r="E4" s="131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168</v>
      </c>
      <c r="L4" s="56" t="s">
        <v>11</v>
      </c>
      <c r="M4" s="7" t="s">
        <v>12</v>
      </c>
      <c r="N4" s="136"/>
      <c r="O4" s="138"/>
    </row>
    <row r="5" spans="1:15" ht="12.75">
      <c r="A5" s="14" t="s">
        <v>175</v>
      </c>
      <c r="B5" s="15" t="s">
        <v>48</v>
      </c>
      <c r="C5" s="46" t="s">
        <v>20</v>
      </c>
      <c r="D5" s="15" t="s">
        <v>45</v>
      </c>
      <c r="E5" s="47" t="s">
        <v>22</v>
      </c>
      <c r="F5" s="3">
        <v>5</v>
      </c>
      <c r="G5" s="2">
        <v>5</v>
      </c>
      <c r="H5" s="2">
        <v>5</v>
      </c>
      <c r="I5" s="2">
        <v>3</v>
      </c>
      <c r="J5" s="2">
        <v>5</v>
      </c>
      <c r="K5" s="2">
        <v>5</v>
      </c>
      <c r="L5" s="57">
        <v>105</v>
      </c>
      <c r="M5" s="4">
        <f>SUM(F5:K5)</f>
        <v>28</v>
      </c>
      <c r="N5" s="41">
        <v>1</v>
      </c>
      <c r="O5" s="53">
        <f>(M5/30)*100</f>
        <v>93.33333333333333</v>
      </c>
    </row>
    <row r="6" spans="1:16" ht="12.75">
      <c r="A6" s="16" t="s">
        <v>170</v>
      </c>
      <c r="B6" s="17" t="s">
        <v>171</v>
      </c>
      <c r="C6" s="46" t="s">
        <v>20</v>
      </c>
      <c r="D6" s="17" t="s">
        <v>172</v>
      </c>
      <c r="E6" s="48" t="s">
        <v>22</v>
      </c>
      <c r="F6" s="3">
        <v>5</v>
      </c>
      <c r="G6" s="2">
        <v>5</v>
      </c>
      <c r="H6" s="2">
        <v>5</v>
      </c>
      <c r="I6" s="2">
        <v>3</v>
      </c>
      <c r="J6" s="2">
        <v>5</v>
      </c>
      <c r="K6" s="2">
        <v>5</v>
      </c>
      <c r="L6" s="57">
        <v>120</v>
      </c>
      <c r="M6" s="4">
        <f>SUM(F6:K6)</f>
        <v>28</v>
      </c>
      <c r="N6" s="61" t="s">
        <v>188</v>
      </c>
      <c r="O6" s="53">
        <f>(M6/30)*100</f>
        <v>93.33333333333333</v>
      </c>
      <c r="P6" s="59"/>
    </row>
    <row r="7" spans="1:15" ht="12.75">
      <c r="A7" s="16" t="s">
        <v>52</v>
      </c>
      <c r="B7" s="17" t="s">
        <v>19</v>
      </c>
      <c r="C7" s="28" t="s">
        <v>20</v>
      </c>
      <c r="D7" s="17" t="s">
        <v>21</v>
      </c>
      <c r="E7" s="48" t="s">
        <v>22</v>
      </c>
      <c r="F7" s="3">
        <v>5</v>
      </c>
      <c r="G7" s="2">
        <v>5</v>
      </c>
      <c r="H7" s="2">
        <v>5</v>
      </c>
      <c r="I7" s="2">
        <v>3</v>
      </c>
      <c r="J7" s="2">
        <v>5</v>
      </c>
      <c r="K7" s="2">
        <v>5</v>
      </c>
      <c r="L7" s="57">
        <v>120</v>
      </c>
      <c r="M7" s="4">
        <f>SUM(F7:K7)</f>
        <v>28</v>
      </c>
      <c r="N7" s="61" t="s">
        <v>188</v>
      </c>
      <c r="O7" s="53">
        <f>(M7/30)*100</f>
        <v>93.33333333333333</v>
      </c>
    </row>
    <row r="8" spans="1:15" ht="12.75">
      <c r="A8" s="16" t="s">
        <v>23</v>
      </c>
      <c r="B8" s="17" t="s">
        <v>24</v>
      </c>
      <c r="C8" s="28" t="s">
        <v>20</v>
      </c>
      <c r="D8" s="17" t="s">
        <v>176</v>
      </c>
      <c r="E8" s="48" t="s">
        <v>22</v>
      </c>
      <c r="F8" s="3">
        <v>5</v>
      </c>
      <c r="G8" s="2">
        <v>4.5</v>
      </c>
      <c r="H8" s="2">
        <v>5</v>
      </c>
      <c r="I8" s="2">
        <v>2</v>
      </c>
      <c r="J8" s="2">
        <v>0</v>
      </c>
      <c r="K8" s="2">
        <v>0</v>
      </c>
      <c r="L8" s="57">
        <v>99</v>
      </c>
      <c r="M8" s="4">
        <f>SUM(F8:K8)</f>
        <v>16.5</v>
      </c>
      <c r="N8" s="58">
        <v>4</v>
      </c>
      <c r="O8" s="53">
        <f>(M8/30)*100</f>
        <v>55.00000000000001</v>
      </c>
    </row>
    <row r="9" spans="1:15" ht="12.75">
      <c r="A9" s="16" t="s">
        <v>177</v>
      </c>
      <c r="B9" s="17" t="s">
        <v>78</v>
      </c>
      <c r="C9" s="28" t="s">
        <v>20</v>
      </c>
      <c r="D9" s="17" t="s">
        <v>21</v>
      </c>
      <c r="E9" s="48" t="s">
        <v>22</v>
      </c>
      <c r="F9" s="3">
        <v>5</v>
      </c>
      <c r="G9" s="2"/>
      <c r="H9" s="2"/>
      <c r="I9" s="2">
        <v>2</v>
      </c>
      <c r="J9" s="2"/>
      <c r="K9" s="2"/>
      <c r="L9" s="57">
        <v>115</v>
      </c>
      <c r="M9" s="4">
        <f>SUM(F9:K9)</f>
        <v>7</v>
      </c>
      <c r="N9" s="20">
        <v>5</v>
      </c>
      <c r="O9" s="53">
        <f>(M9/30)*100</f>
        <v>23.333333333333332</v>
      </c>
    </row>
    <row r="10" spans="1:15" ht="12.75">
      <c r="A10" s="16"/>
      <c r="B10" s="17"/>
      <c r="C10" s="28"/>
      <c r="D10" s="17"/>
      <c r="E10" s="48"/>
      <c r="F10" s="3"/>
      <c r="G10" s="2"/>
      <c r="H10" s="2"/>
      <c r="I10" s="2"/>
      <c r="J10" s="2"/>
      <c r="K10" s="2"/>
      <c r="L10" s="57"/>
      <c r="M10" s="4">
        <f aca="true" t="shared" si="0" ref="M10:M59">SUM(F10:K10)</f>
        <v>0</v>
      </c>
      <c r="N10" s="20"/>
      <c r="O10" s="53">
        <f aca="true" t="shared" si="1" ref="O10:O59">(M10/30)*100</f>
        <v>0</v>
      </c>
    </row>
    <row r="11" spans="1:15" ht="12.75">
      <c r="A11" s="16" t="s">
        <v>173</v>
      </c>
      <c r="B11" s="17" t="s">
        <v>109</v>
      </c>
      <c r="C11" s="28" t="s">
        <v>20</v>
      </c>
      <c r="D11" s="17" t="s">
        <v>174</v>
      </c>
      <c r="E11" s="48" t="s">
        <v>36</v>
      </c>
      <c r="F11" s="3">
        <v>5</v>
      </c>
      <c r="G11" s="2">
        <v>4.5</v>
      </c>
      <c r="H11" s="2">
        <v>5</v>
      </c>
      <c r="I11" s="2">
        <v>1</v>
      </c>
      <c r="J11" s="2">
        <v>5</v>
      </c>
      <c r="K11" s="2">
        <v>5</v>
      </c>
      <c r="L11" s="57">
        <v>117</v>
      </c>
      <c r="M11" s="4">
        <f>SUM(F11:K11)</f>
        <v>25.5</v>
      </c>
      <c r="N11" s="41">
        <v>1</v>
      </c>
      <c r="O11" s="53">
        <f>(M11/30)*100</f>
        <v>85</v>
      </c>
    </row>
    <row r="12" spans="1:15" ht="12.75">
      <c r="A12" s="16" t="s">
        <v>136</v>
      </c>
      <c r="B12" s="17" t="s">
        <v>111</v>
      </c>
      <c r="C12" s="28" t="s">
        <v>20</v>
      </c>
      <c r="D12" s="17" t="s">
        <v>162</v>
      </c>
      <c r="E12" s="48" t="s">
        <v>36</v>
      </c>
      <c r="F12" s="3">
        <v>5</v>
      </c>
      <c r="G12" s="2">
        <v>4</v>
      </c>
      <c r="H12" s="2">
        <v>0</v>
      </c>
      <c r="I12" s="2">
        <v>1</v>
      </c>
      <c r="J12" s="2"/>
      <c r="K12" s="2">
        <v>0</v>
      </c>
      <c r="L12" s="57">
        <v>120</v>
      </c>
      <c r="M12" s="4">
        <f>SUM(F12:K12)</f>
        <v>10</v>
      </c>
      <c r="N12" s="41">
        <v>2</v>
      </c>
      <c r="O12" s="53">
        <f>(M12/30)*100</f>
        <v>33.33333333333333</v>
      </c>
    </row>
    <row r="13" spans="1:15" ht="12.75">
      <c r="A13" s="16" t="s">
        <v>178</v>
      </c>
      <c r="B13" s="17" t="s">
        <v>179</v>
      </c>
      <c r="C13" s="28" t="s">
        <v>20</v>
      </c>
      <c r="D13" s="17" t="s">
        <v>180</v>
      </c>
      <c r="E13" s="48" t="s">
        <v>36</v>
      </c>
      <c r="F13" s="3">
        <v>5</v>
      </c>
      <c r="G13" s="2"/>
      <c r="H13" s="2"/>
      <c r="I13" s="2">
        <v>1</v>
      </c>
      <c r="J13" s="2">
        <v>0</v>
      </c>
      <c r="K13" s="2">
        <v>0</v>
      </c>
      <c r="L13" s="57">
        <v>120</v>
      </c>
      <c r="M13" s="4">
        <f t="shared" si="0"/>
        <v>6</v>
      </c>
      <c r="N13" s="60">
        <v>3</v>
      </c>
      <c r="O13" s="53">
        <f t="shared" si="1"/>
        <v>20</v>
      </c>
    </row>
    <row r="14" spans="1:15" ht="12.75">
      <c r="A14" s="16" t="s">
        <v>181</v>
      </c>
      <c r="B14" s="17" t="s">
        <v>182</v>
      </c>
      <c r="C14" s="28" t="s">
        <v>20</v>
      </c>
      <c r="D14" s="17" t="s">
        <v>183</v>
      </c>
      <c r="E14" s="48" t="s">
        <v>36</v>
      </c>
      <c r="F14" s="3">
        <v>0</v>
      </c>
      <c r="G14" s="2"/>
      <c r="H14" s="2">
        <v>0</v>
      </c>
      <c r="I14" s="2">
        <v>1</v>
      </c>
      <c r="J14" s="2">
        <v>0</v>
      </c>
      <c r="K14" s="2">
        <v>0</v>
      </c>
      <c r="L14" s="57">
        <v>119</v>
      </c>
      <c r="M14" s="4">
        <f t="shared" si="0"/>
        <v>1</v>
      </c>
      <c r="N14" s="20">
        <v>4</v>
      </c>
      <c r="O14" s="53">
        <f t="shared" si="1"/>
        <v>3.3333333333333335</v>
      </c>
    </row>
    <row r="15" spans="1:15" ht="12.75">
      <c r="A15" s="16" t="s">
        <v>184</v>
      </c>
      <c r="B15" s="17" t="s">
        <v>34</v>
      </c>
      <c r="C15" s="28" t="s">
        <v>20</v>
      </c>
      <c r="D15" s="17" t="s">
        <v>71</v>
      </c>
      <c r="E15" s="48" t="s">
        <v>36</v>
      </c>
      <c r="F15" s="3">
        <v>0</v>
      </c>
      <c r="G15" s="2">
        <v>0</v>
      </c>
      <c r="H15" s="2"/>
      <c r="I15" s="2">
        <v>1</v>
      </c>
      <c r="J15" s="2"/>
      <c r="K15" s="2"/>
      <c r="L15" s="57">
        <v>120</v>
      </c>
      <c r="M15" s="4">
        <f t="shared" si="0"/>
        <v>1</v>
      </c>
      <c r="N15" s="20">
        <v>5</v>
      </c>
      <c r="O15" s="53">
        <f t="shared" si="1"/>
        <v>3.3333333333333335</v>
      </c>
    </row>
    <row r="16" spans="1:15" ht="12.75">
      <c r="A16" s="16" t="s">
        <v>185</v>
      </c>
      <c r="B16" s="17" t="s">
        <v>186</v>
      </c>
      <c r="C16" s="28" t="s">
        <v>20</v>
      </c>
      <c r="D16" s="17" t="s">
        <v>187</v>
      </c>
      <c r="E16" s="48" t="s">
        <v>36</v>
      </c>
      <c r="F16" s="3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57">
        <v>120</v>
      </c>
      <c r="M16" s="4">
        <f t="shared" si="0"/>
        <v>0</v>
      </c>
      <c r="N16" s="20">
        <v>6</v>
      </c>
      <c r="O16" s="53">
        <f t="shared" si="1"/>
        <v>0</v>
      </c>
    </row>
    <row r="17" spans="1:15" ht="12.75">
      <c r="A17" s="16"/>
      <c r="B17" s="17"/>
      <c r="C17" s="28"/>
      <c r="D17" s="17"/>
      <c r="E17" s="48"/>
      <c r="F17" s="3"/>
      <c r="G17" s="2"/>
      <c r="H17" s="2"/>
      <c r="I17" s="2"/>
      <c r="J17" s="2"/>
      <c r="K17" s="2"/>
      <c r="L17" s="57"/>
      <c r="M17" s="4">
        <f t="shared" si="0"/>
        <v>0</v>
      </c>
      <c r="N17" s="20"/>
      <c r="O17" s="53">
        <f t="shared" si="1"/>
        <v>0</v>
      </c>
    </row>
    <row r="18" spans="1:15" ht="12.75">
      <c r="A18" s="16"/>
      <c r="B18" s="17"/>
      <c r="C18" s="28"/>
      <c r="D18" s="17"/>
      <c r="E18" s="48"/>
      <c r="F18" s="3"/>
      <c r="G18" s="2"/>
      <c r="H18" s="2"/>
      <c r="I18" s="2"/>
      <c r="J18" s="2"/>
      <c r="K18" s="2"/>
      <c r="L18" s="57"/>
      <c r="M18" s="4">
        <f t="shared" si="0"/>
        <v>0</v>
      </c>
      <c r="N18" s="20"/>
      <c r="O18" s="53">
        <f t="shared" si="1"/>
        <v>0</v>
      </c>
    </row>
    <row r="19" spans="1:15" ht="12.75">
      <c r="A19" s="16"/>
      <c r="B19" s="17"/>
      <c r="C19" s="28"/>
      <c r="D19" s="17"/>
      <c r="E19" s="48"/>
      <c r="F19" s="3"/>
      <c r="G19" s="2"/>
      <c r="H19" s="2"/>
      <c r="I19" s="2"/>
      <c r="J19" s="2"/>
      <c r="K19" s="2"/>
      <c r="L19" s="57"/>
      <c r="M19" s="4">
        <f t="shared" si="0"/>
        <v>0</v>
      </c>
      <c r="N19" s="20"/>
      <c r="O19" s="53">
        <f t="shared" si="1"/>
        <v>0</v>
      </c>
    </row>
    <row r="20" spans="1:15" ht="12.75">
      <c r="A20" s="16"/>
      <c r="B20" s="17"/>
      <c r="C20" s="28"/>
      <c r="D20" s="17"/>
      <c r="E20" s="48"/>
      <c r="F20" s="3"/>
      <c r="G20" s="2"/>
      <c r="H20" s="2"/>
      <c r="I20" s="2"/>
      <c r="J20" s="2"/>
      <c r="K20" s="2"/>
      <c r="L20" s="57"/>
      <c r="M20" s="4">
        <f t="shared" si="0"/>
        <v>0</v>
      </c>
      <c r="N20" s="20"/>
      <c r="O20" s="53">
        <f t="shared" si="1"/>
        <v>0</v>
      </c>
    </row>
    <row r="21" spans="1:15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57"/>
      <c r="M21" s="4">
        <f t="shared" si="0"/>
        <v>0</v>
      </c>
      <c r="N21" s="20"/>
      <c r="O21" s="53">
        <f t="shared" si="1"/>
        <v>0</v>
      </c>
    </row>
    <row r="22" spans="1:15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57"/>
      <c r="M22" s="4">
        <f t="shared" si="0"/>
        <v>0</v>
      </c>
      <c r="N22" s="20"/>
      <c r="O22" s="53">
        <f t="shared" si="1"/>
        <v>0</v>
      </c>
    </row>
    <row r="23" spans="1:15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57"/>
      <c r="M23" s="4">
        <f t="shared" si="0"/>
        <v>0</v>
      </c>
      <c r="N23" s="20"/>
      <c r="O23" s="53">
        <f t="shared" si="1"/>
        <v>0</v>
      </c>
    </row>
    <row r="24" spans="3:15" ht="12.75">
      <c r="C24" s="17"/>
      <c r="D24" s="17"/>
      <c r="E24" s="18"/>
      <c r="F24" s="3"/>
      <c r="G24" s="2"/>
      <c r="H24" s="2"/>
      <c r="I24" s="2"/>
      <c r="J24" s="2"/>
      <c r="K24" s="2"/>
      <c r="L24" s="57"/>
      <c r="M24" s="4">
        <f t="shared" si="0"/>
        <v>0</v>
      </c>
      <c r="N24" s="20"/>
      <c r="O24" s="53">
        <f t="shared" si="1"/>
        <v>0</v>
      </c>
    </row>
    <row r="25" spans="1:15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57"/>
      <c r="M25" s="4">
        <f t="shared" si="0"/>
        <v>0</v>
      </c>
      <c r="N25" s="20"/>
      <c r="O25" s="53">
        <f t="shared" si="1"/>
        <v>0</v>
      </c>
    </row>
    <row r="26" spans="1:15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57"/>
      <c r="M26" s="4">
        <f t="shared" si="0"/>
        <v>0</v>
      </c>
      <c r="N26" s="20"/>
      <c r="O26" s="53">
        <f t="shared" si="1"/>
        <v>0</v>
      </c>
    </row>
    <row r="27" spans="1:15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57"/>
      <c r="M27" s="4">
        <f t="shared" si="0"/>
        <v>0</v>
      </c>
      <c r="N27" s="20"/>
      <c r="O27" s="53">
        <f t="shared" si="1"/>
        <v>0</v>
      </c>
    </row>
    <row r="28" spans="1:15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57"/>
      <c r="M28" s="4">
        <f t="shared" si="0"/>
        <v>0</v>
      </c>
      <c r="N28" s="20"/>
      <c r="O28" s="53">
        <f t="shared" si="1"/>
        <v>0</v>
      </c>
    </row>
    <row r="29" spans="1:15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57"/>
      <c r="M29" s="4">
        <f t="shared" si="0"/>
        <v>0</v>
      </c>
      <c r="N29" s="20"/>
      <c r="O29" s="53">
        <f t="shared" si="1"/>
        <v>0</v>
      </c>
    </row>
    <row r="30" spans="1:15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57"/>
      <c r="M30" s="4">
        <f t="shared" si="0"/>
        <v>0</v>
      </c>
      <c r="N30" s="20"/>
      <c r="O30" s="53">
        <f t="shared" si="1"/>
        <v>0</v>
      </c>
    </row>
    <row r="31" spans="1:15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57"/>
      <c r="M31" s="4">
        <f t="shared" si="0"/>
        <v>0</v>
      </c>
      <c r="N31" s="20"/>
      <c r="O31" s="53">
        <f t="shared" si="1"/>
        <v>0</v>
      </c>
    </row>
    <row r="32" spans="1:15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57"/>
      <c r="M32" s="4">
        <f t="shared" si="0"/>
        <v>0</v>
      </c>
      <c r="N32" s="20"/>
      <c r="O32" s="53">
        <f t="shared" si="1"/>
        <v>0</v>
      </c>
    </row>
    <row r="33" spans="1:15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57"/>
      <c r="M33" s="4">
        <f t="shared" si="0"/>
        <v>0</v>
      </c>
      <c r="N33" s="20"/>
      <c r="O33" s="53">
        <f t="shared" si="1"/>
        <v>0</v>
      </c>
    </row>
    <row r="34" spans="1:15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57"/>
      <c r="M34" s="4">
        <f t="shared" si="0"/>
        <v>0</v>
      </c>
      <c r="N34" s="20"/>
      <c r="O34" s="53">
        <f t="shared" si="1"/>
        <v>0</v>
      </c>
    </row>
    <row r="35" spans="1:15" ht="12.75">
      <c r="A35" s="16"/>
      <c r="B35" s="17"/>
      <c r="C35" s="17"/>
      <c r="D35" s="10"/>
      <c r="E35" s="18"/>
      <c r="F35" s="3"/>
      <c r="G35" s="2"/>
      <c r="H35" s="2"/>
      <c r="I35" s="2"/>
      <c r="J35" s="2"/>
      <c r="K35" s="2"/>
      <c r="L35" s="57"/>
      <c r="M35" s="4">
        <f t="shared" si="0"/>
        <v>0</v>
      </c>
      <c r="N35" s="20"/>
      <c r="O35" s="53">
        <f t="shared" si="1"/>
        <v>0</v>
      </c>
    </row>
    <row r="36" spans="1:15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57"/>
      <c r="M36" s="4">
        <f t="shared" si="0"/>
        <v>0</v>
      </c>
      <c r="N36" s="20"/>
      <c r="O36" s="53">
        <f t="shared" si="1"/>
        <v>0</v>
      </c>
    </row>
    <row r="37" spans="1:15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57"/>
      <c r="M37" s="4">
        <f t="shared" si="0"/>
        <v>0</v>
      </c>
      <c r="N37" s="20"/>
      <c r="O37" s="53">
        <f t="shared" si="1"/>
        <v>0</v>
      </c>
    </row>
    <row r="38" spans="1:15" ht="12.75">
      <c r="A38" s="16"/>
      <c r="B38" s="17"/>
      <c r="C38" s="10"/>
      <c r="D38" s="10"/>
      <c r="E38" s="18"/>
      <c r="F38" s="3"/>
      <c r="G38" s="2"/>
      <c r="H38" s="2"/>
      <c r="I38" s="2"/>
      <c r="J38" s="2"/>
      <c r="K38" s="2"/>
      <c r="L38" s="57"/>
      <c r="M38" s="4">
        <f t="shared" si="0"/>
        <v>0</v>
      </c>
      <c r="N38" s="20"/>
      <c r="O38" s="53">
        <f t="shared" si="1"/>
        <v>0</v>
      </c>
    </row>
    <row r="39" spans="1:15" ht="12.75">
      <c r="A39" s="16"/>
      <c r="B39" s="17"/>
      <c r="C39" s="10"/>
      <c r="D39" s="10"/>
      <c r="E39" s="18"/>
      <c r="F39" s="3"/>
      <c r="G39" s="2"/>
      <c r="H39" s="2"/>
      <c r="I39" s="2"/>
      <c r="J39" s="2"/>
      <c r="K39" s="2"/>
      <c r="L39" s="57"/>
      <c r="M39" s="4">
        <f t="shared" si="0"/>
        <v>0</v>
      </c>
      <c r="N39" s="20"/>
      <c r="O39" s="53">
        <f t="shared" si="1"/>
        <v>0</v>
      </c>
    </row>
    <row r="40" spans="1:15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57"/>
      <c r="M40" s="4">
        <f t="shared" si="0"/>
        <v>0</v>
      </c>
      <c r="N40" s="20"/>
      <c r="O40" s="53">
        <f t="shared" si="1"/>
        <v>0</v>
      </c>
    </row>
    <row r="41" spans="1:15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57"/>
      <c r="M41" s="4">
        <f t="shared" si="0"/>
        <v>0</v>
      </c>
      <c r="N41" s="20"/>
      <c r="O41" s="53">
        <f t="shared" si="1"/>
        <v>0</v>
      </c>
    </row>
    <row r="42" spans="1:15" ht="12.75">
      <c r="A42" s="16"/>
      <c r="B42" s="17"/>
      <c r="C42" s="10"/>
      <c r="D42" s="17"/>
      <c r="E42" s="18"/>
      <c r="F42" s="3"/>
      <c r="G42" s="2"/>
      <c r="H42" s="2"/>
      <c r="I42" s="2"/>
      <c r="J42" s="2"/>
      <c r="K42" s="2"/>
      <c r="L42" s="57"/>
      <c r="M42" s="4">
        <f t="shared" si="0"/>
        <v>0</v>
      </c>
      <c r="N42" s="20"/>
      <c r="O42" s="53">
        <f t="shared" si="1"/>
        <v>0</v>
      </c>
    </row>
    <row r="43" spans="1:15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57"/>
      <c r="M43" s="4">
        <f t="shared" si="0"/>
        <v>0</v>
      </c>
      <c r="N43" s="20"/>
      <c r="O43" s="53">
        <f t="shared" si="1"/>
        <v>0</v>
      </c>
    </row>
    <row r="44" spans="1:15" ht="15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57"/>
      <c r="M44" s="4">
        <f t="shared" si="0"/>
        <v>0</v>
      </c>
      <c r="N44" s="19"/>
      <c r="O44" s="53">
        <f t="shared" si="1"/>
        <v>0</v>
      </c>
    </row>
    <row r="45" spans="1:15" ht="15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57"/>
      <c r="M45" s="4">
        <f t="shared" si="0"/>
        <v>0</v>
      </c>
      <c r="N45" s="19"/>
      <c r="O45" s="53">
        <f t="shared" si="1"/>
        <v>0</v>
      </c>
    </row>
    <row r="46" spans="1:15" ht="15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57"/>
      <c r="M46" s="4">
        <f t="shared" si="0"/>
        <v>0</v>
      </c>
      <c r="N46" s="19"/>
      <c r="O46" s="53">
        <f t="shared" si="1"/>
        <v>0</v>
      </c>
    </row>
    <row r="47" spans="1:15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57"/>
      <c r="M47" s="4">
        <f t="shared" si="0"/>
        <v>0</v>
      </c>
      <c r="N47" s="20"/>
      <c r="O47" s="53">
        <f t="shared" si="1"/>
        <v>0</v>
      </c>
    </row>
    <row r="48" spans="1:15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57"/>
      <c r="M48" s="4">
        <f t="shared" si="0"/>
        <v>0</v>
      </c>
      <c r="N48" s="20"/>
      <c r="O48" s="53">
        <f t="shared" si="1"/>
        <v>0</v>
      </c>
    </row>
    <row r="49" spans="1:15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57"/>
      <c r="M49" s="4">
        <f t="shared" si="0"/>
        <v>0</v>
      </c>
      <c r="N49" s="20"/>
      <c r="O49" s="53">
        <f t="shared" si="1"/>
        <v>0</v>
      </c>
    </row>
    <row r="50" spans="1:15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57"/>
      <c r="M50" s="4">
        <f t="shared" si="0"/>
        <v>0</v>
      </c>
      <c r="N50" s="20"/>
      <c r="O50" s="53">
        <f t="shared" si="1"/>
        <v>0</v>
      </c>
    </row>
    <row r="51" spans="1:15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57"/>
      <c r="M51" s="4">
        <f t="shared" si="0"/>
        <v>0</v>
      </c>
      <c r="N51" s="20"/>
      <c r="O51" s="53">
        <f t="shared" si="1"/>
        <v>0</v>
      </c>
    </row>
    <row r="52" spans="1:15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57"/>
      <c r="M52" s="4">
        <f t="shared" si="0"/>
        <v>0</v>
      </c>
      <c r="N52" s="20"/>
      <c r="O52" s="53">
        <f t="shared" si="1"/>
        <v>0</v>
      </c>
    </row>
    <row r="53" spans="1:15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57"/>
      <c r="M53" s="4">
        <f t="shared" si="0"/>
        <v>0</v>
      </c>
      <c r="N53" s="20"/>
      <c r="O53" s="53">
        <f t="shared" si="1"/>
        <v>0</v>
      </c>
    </row>
    <row r="54" spans="1:15" ht="12.75">
      <c r="A54" s="16"/>
      <c r="B54" s="17"/>
      <c r="C54" s="10"/>
      <c r="D54" s="10"/>
      <c r="E54" s="18"/>
      <c r="F54" s="3"/>
      <c r="G54" s="2"/>
      <c r="H54" s="2"/>
      <c r="I54" s="2"/>
      <c r="J54" s="2"/>
      <c r="K54" s="2"/>
      <c r="L54" s="57"/>
      <c r="M54" s="4">
        <f t="shared" si="0"/>
        <v>0</v>
      </c>
      <c r="N54" s="20"/>
      <c r="O54" s="53">
        <f t="shared" si="1"/>
        <v>0</v>
      </c>
    </row>
    <row r="55" spans="1:15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57"/>
      <c r="M55" s="4">
        <f t="shared" si="0"/>
        <v>0</v>
      </c>
      <c r="N55" s="20"/>
      <c r="O55" s="53">
        <f t="shared" si="1"/>
        <v>0</v>
      </c>
    </row>
    <row r="56" spans="1:15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57"/>
      <c r="M56" s="4">
        <f t="shared" si="0"/>
        <v>0</v>
      </c>
      <c r="N56" s="20"/>
      <c r="O56" s="53">
        <f t="shared" si="1"/>
        <v>0</v>
      </c>
    </row>
    <row r="57" spans="1:15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57"/>
      <c r="M57" s="4">
        <f t="shared" si="0"/>
        <v>0</v>
      </c>
      <c r="N57" s="20"/>
      <c r="O57" s="53">
        <f t="shared" si="1"/>
        <v>0</v>
      </c>
    </row>
    <row r="58" spans="1:15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57"/>
      <c r="M58" s="4">
        <f t="shared" si="0"/>
        <v>0</v>
      </c>
      <c r="N58" s="20"/>
      <c r="O58" s="53">
        <f t="shared" si="1"/>
        <v>0</v>
      </c>
    </row>
    <row r="59" spans="1:15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57"/>
      <c r="M59" s="4">
        <f t="shared" si="0"/>
        <v>0</v>
      </c>
      <c r="N59" s="20"/>
      <c r="O59" s="53">
        <f t="shared" si="1"/>
        <v>0</v>
      </c>
    </row>
    <row r="60" spans="1:15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57"/>
      <c r="M60" s="4">
        <f aca="true" t="shared" si="2" ref="M60:M95">SUM(F60:K60)</f>
        <v>0</v>
      </c>
      <c r="N60" s="20"/>
      <c r="O60" s="53">
        <f aca="true" t="shared" si="3" ref="O60:O95">(M60/30)*100</f>
        <v>0</v>
      </c>
    </row>
    <row r="61" spans="1:15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57"/>
      <c r="M61" s="4">
        <f t="shared" si="2"/>
        <v>0</v>
      </c>
      <c r="N61" s="20"/>
      <c r="O61" s="53">
        <f t="shared" si="3"/>
        <v>0</v>
      </c>
    </row>
    <row r="62" spans="1:15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57"/>
      <c r="M62" s="4">
        <f t="shared" si="2"/>
        <v>0</v>
      </c>
      <c r="N62" s="20"/>
      <c r="O62" s="53">
        <f t="shared" si="3"/>
        <v>0</v>
      </c>
    </row>
    <row r="63" spans="1:15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57"/>
      <c r="M63" s="4">
        <f t="shared" si="2"/>
        <v>0</v>
      </c>
      <c r="N63" s="20"/>
      <c r="O63" s="53">
        <f t="shared" si="3"/>
        <v>0</v>
      </c>
    </row>
    <row r="64" spans="1:15" ht="12.75">
      <c r="A64" s="10"/>
      <c r="B64" s="10"/>
      <c r="C64" s="10"/>
      <c r="D64" s="10"/>
      <c r="E64" s="10"/>
      <c r="F64" s="3"/>
      <c r="G64" s="2"/>
      <c r="H64" s="2"/>
      <c r="I64" s="2"/>
      <c r="J64" s="2"/>
      <c r="K64" s="2"/>
      <c r="L64" s="57"/>
      <c r="M64" s="4">
        <f t="shared" si="2"/>
        <v>0</v>
      </c>
      <c r="N64" s="20"/>
      <c r="O64" s="53">
        <f t="shared" si="3"/>
        <v>0</v>
      </c>
    </row>
    <row r="65" spans="1:15" ht="12.75">
      <c r="A65" s="10"/>
      <c r="B65" s="10"/>
      <c r="C65" s="10"/>
      <c r="D65" s="10"/>
      <c r="E65" s="10"/>
      <c r="F65" s="3"/>
      <c r="G65" s="2"/>
      <c r="H65" s="2"/>
      <c r="I65" s="2"/>
      <c r="J65" s="2"/>
      <c r="K65" s="2"/>
      <c r="L65" s="57"/>
      <c r="M65" s="4">
        <f t="shared" si="2"/>
        <v>0</v>
      </c>
      <c r="N65" s="20"/>
      <c r="O65" s="53">
        <f t="shared" si="3"/>
        <v>0</v>
      </c>
    </row>
    <row r="66" spans="1:15" ht="12.75">
      <c r="A66" s="10"/>
      <c r="B66" s="10"/>
      <c r="C66" s="10"/>
      <c r="D66" s="10"/>
      <c r="E66" s="10"/>
      <c r="F66" s="3"/>
      <c r="G66" s="2"/>
      <c r="H66" s="2"/>
      <c r="I66" s="2"/>
      <c r="J66" s="2"/>
      <c r="K66" s="2"/>
      <c r="L66" s="57"/>
      <c r="M66" s="4">
        <f t="shared" si="2"/>
        <v>0</v>
      </c>
      <c r="N66" s="20"/>
      <c r="O66" s="53">
        <f t="shared" si="3"/>
        <v>0</v>
      </c>
    </row>
    <row r="67" spans="1:15" ht="12.75">
      <c r="A67" s="10"/>
      <c r="B67" s="10"/>
      <c r="C67" s="10"/>
      <c r="D67" s="10"/>
      <c r="E67" s="10"/>
      <c r="F67" s="3"/>
      <c r="G67" s="2"/>
      <c r="H67" s="2"/>
      <c r="I67" s="2"/>
      <c r="J67" s="2"/>
      <c r="K67" s="2"/>
      <c r="L67" s="57"/>
      <c r="M67" s="4">
        <f t="shared" si="2"/>
        <v>0</v>
      </c>
      <c r="N67" s="20"/>
      <c r="O67" s="53">
        <f t="shared" si="3"/>
        <v>0</v>
      </c>
    </row>
    <row r="68" spans="1:15" ht="12.75">
      <c r="A68" s="10"/>
      <c r="B68" s="10"/>
      <c r="C68" s="10"/>
      <c r="D68" s="10"/>
      <c r="E68" s="10"/>
      <c r="F68" s="3"/>
      <c r="G68" s="2"/>
      <c r="H68" s="2"/>
      <c r="I68" s="2"/>
      <c r="J68" s="2"/>
      <c r="K68" s="2"/>
      <c r="L68" s="57"/>
      <c r="M68" s="4">
        <f t="shared" si="2"/>
        <v>0</v>
      </c>
      <c r="N68" s="20"/>
      <c r="O68" s="53">
        <f t="shared" si="3"/>
        <v>0</v>
      </c>
    </row>
    <row r="69" spans="1:15" ht="12.75">
      <c r="A69" s="10"/>
      <c r="B69" s="10"/>
      <c r="C69" s="10"/>
      <c r="D69" s="10"/>
      <c r="E69" s="10"/>
      <c r="F69" s="3"/>
      <c r="G69" s="2"/>
      <c r="H69" s="2"/>
      <c r="I69" s="2"/>
      <c r="J69" s="2"/>
      <c r="K69" s="2"/>
      <c r="L69" s="57"/>
      <c r="M69" s="4">
        <f t="shared" si="2"/>
        <v>0</v>
      </c>
      <c r="N69" s="20"/>
      <c r="O69" s="53">
        <f t="shared" si="3"/>
        <v>0</v>
      </c>
    </row>
    <row r="70" spans="1:15" ht="12.75">
      <c r="A70" s="10"/>
      <c r="B70" s="10"/>
      <c r="C70" s="10"/>
      <c r="D70" s="10"/>
      <c r="E70" s="10"/>
      <c r="F70" s="3"/>
      <c r="G70" s="2"/>
      <c r="H70" s="2"/>
      <c r="I70" s="2"/>
      <c r="J70" s="2"/>
      <c r="K70" s="2"/>
      <c r="L70" s="57"/>
      <c r="M70" s="4">
        <f t="shared" si="2"/>
        <v>0</v>
      </c>
      <c r="N70" s="20"/>
      <c r="O70" s="53">
        <f t="shared" si="3"/>
        <v>0</v>
      </c>
    </row>
    <row r="71" spans="1:15" ht="12.75">
      <c r="A71" s="10"/>
      <c r="B71" s="10"/>
      <c r="C71" s="10"/>
      <c r="D71" s="10"/>
      <c r="E71" s="10"/>
      <c r="F71" s="3"/>
      <c r="G71" s="2"/>
      <c r="H71" s="2"/>
      <c r="I71" s="2"/>
      <c r="J71" s="2"/>
      <c r="K71" s="2"/>
      <c r="L71" s="57"/>
      <c r="M71" s="4">
        <f t="shared" si="2"/>
        <v>0</v>
      </c>
      <c r="N71" s="20"/>
      <c r="O71" s="53">
        <f t="shared" si="3"/>
        <v>0</v>
      </c>
    </row>
    <row r="72" spans="1:15" ht="12.75">
      <c r="A72" s="10"/>
      <c r="B72" s="10"/>
      <c r="C72" s="10"/>
      <c r="D72" s="10"/>
      <c r="E72" s="10"/>
      <c r="F72" s="3"/>
      <c r="G72" s="2"/>
      <c r="H72" s="2"/>
      <c r="I72" s="2"/>
      <c r="J72" s="2"/>
      <c r="K72" s="2"/>
      <c r="L72" s="57"/>
      <c r="M72" s="4">
        <f t="shared" si="2"/>
        <v>0</v>
      </c>
      <c r="N72" s="20"/>
      <c r="O72" s="53">
        <f t="shared" si="3"/>
        <v>0</v>
      </c>
    </row>
    <row r="73" spans="1:15" ht="12.75">
      <c r="A73" s="10"/>
      <c r="B73" s="10"/>
      <c r="C73" s="10"/>
      <c r="D73" s="10"/>
      <c r="E73" s="10"/>
      <c r="F73" s="3"/>
      <c r="G73" s="2"/>
      <c r="H73" s="2"/>
      <c r="I73" s="2"/>
      <c r="J73" s="2"/>
      <c r="K73" s="2"/>
      <c r="L73" s="57"/>
      <c r="M73" s="4">
        <f t="shared" si="2"/>
        <v>0</v>
      </c>
      <c r="N73" s="20"/>
      <c r="O73" s="53">
        <f t="shared" si="3"/>
        <v>0</v>
      </c>
    </row>
    <row r="74" spans="1:15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57"/>
      <c r="M74" s="4">
        <f t="shared" si="2"/>
        <v>0</v>
      </c>
      <c r="N74" s="20"/>
      <c r="O74" s="53">
        <f t="shared" si="3"/>
        <v>0</v>
      </c>
    </row>
    <row r="75" spans="1:15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57"/>
      <c r="M75" s="4">
        <f t="shared" si="2"/>
        <v>0</v>
      </c>
      <c r="N75" s="20"/>
      <c r="O75" s="53">
        <f t="shared" si="3"/>
        <v>0</v>
      </c>
    </row>
    <row r="76" spans="1:15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57"/>
      <c r="M76" s="4">
        <f t="shared" si="2"/>
        <v>0</v>
      </c>
      <c r="N76" s="20"/>
      <c r="O76" s="53">
        <f t="shared" si="3"/>
        <v>0</v>
      </c>
    </row>
    <row r="77" spans="1:15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57"/>
      <c r="M77" s="4">
        <f t="shared" si="2"/>
        <v>0</v>
      </c>
      <c r="N77" s="20"/>
      <c r="O77" s="53">
        <f t="shared" si="3"/>
        <v>0</v>
      </c>
    </row>
    <row r="78" spans="1:15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57"/>
      <c r="M78" s="4">
        <f t="shared" si="2"/>
        <v>0</v>
      </c>
      <c r="N78" s="20"/>
      <c r="O78" s="53">
        <f t="shared" si="3"/>
        <v>0</v>
      </c>
    </row>
    <row r="79" spans="1:15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57"/>
      <c r="M79" s="4">
        <f t="shared" si="2"/>
        <v>0</v>
      </c>
      <c r="N79" s="20"/>
      <c r="O79" s="53">
        <f t="shared" si="3"/>
        <v>0</v>
      </c>
    </row>
    <row r="80" spans="1:15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57"/>
      <c r="M80" s="4">
        <f t="shared" si="2"/>
        <v>0</v>
      </c>
      <c r="N80" s="20"/>
      <c r="O80" s="53">
        <f t="shared" si="3"/>
        <v>0</v>
      </c>
    </row>
    <row r="81" spans="1:15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57"/>
      <c r="M81" s="4">
        <f t="shared" si="2"/>
        <v>0</v>
      </c>
      <c r="N81" s="20"/>
      <c r="O81" s="53">
        <f t="shared" si="3"/>
        <v>0</v>
      </c>
    </row>
    <row r="82" spans="1:15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57"/>
      <c r="M82" s="4">
        <f t="shared" si="2"/>
        <v>0</v>
      </c>
      <c r="N82" s="20"/>
      <c r="O82" s="53">
        <f t="shared" si="3"/>
        <v>0</v>
      </c>
    </row>
    <row r="83" spans="1:15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57"/>
      <c r="M83" s="4">
        <f t="shared" si="2"/>
        <v>0</v>
      </c>
      <c r="N83" s="20"/>
      <c r="O83" s="53">
        <f t="shared" si="3"/>
        <v>0</v>
      </c>
    </row>
    <row r="84" spans="1:15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57"/>
      <c r="M84" s="4">
        <f t="shared" si="2"/>
        <v>0</v>
      </c>
      <c r="N84" s="20"/>
      <c r="O84" s="53">
        <f t="shared" si="3"/>
        <v>0</v>
      </c>
    </row>
    <row r="85" spans="1:15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57"/>
      <c r="M85" s="4">
        <f t="shared" si="2"/>
        <v>0</v>
      </c>
      <c r="N85" s="20"/>
      <c r="O85" s="53">
        <f t="shared" si="3"/>
        <v>0</v>
      </c>
    </row>
    <row r="86" spans="1:15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57"/>
      <c r="M86" s="4">
        <f t="shared" si="2"/>
        <v>0</v>
      </c>
      <c r="N86" s="20"/>
      <c r="O86" s="53">
        <f t="shared" si="3"/>
        <v>0</v>
      </c>
    </row>
    <row r="87" spans="1:15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57"/>
      <c r="M87" s="4">
        <f t="shared" si="2"/>
        <v>0</v>
      </c>
      <c r="N87" s="20"/>
      <c r="O87" s="53">
        <f t="shared" si="3"/>
        <v>0</v>
      </c>
    </row>
    <row r="88" spans="1:15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57"/>
      <c r="M88" s="4">
        <f t="shared" si="2"/>
        <v>0</v>
      </c>
      <c r="N88" s="20"/>
      <c r="O88" s="53">
        <f t="shared" si="3"/>
        <v>0</v>
      </c>
    </row>
    <row r="89" spans="1:15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57"/>
      <c r="M89" s="4">
        <f t="shared" si="2"/>
        <v>0</v>
      </c>
      <c r="N89" s="20"/>
      <c r="O89" s="53">
        <f t="shared" si="3"/>
        <v>0</v>
      </c>
    </row>
    <row r="90" spans="1:15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57"/>
      <c r="M90" s="4">
        <f t="shared" si="2"/>
        <v>0</v>
      </c>
      <c r="N90" s="20"/>
      <c r="O90" s="53">
        <f t="shared" si="3"/>
        <v>0</v>
      </c>
    </row>
    <row r="91" spans="1:15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57"/>
      <c r="M91" s="4">
        <f t="shared" si="2"/>
        <v>0</v>
      </c>
      <c r="N91" s="20"/>
      <c r="O91" s="53">
        <f t="shared" si="3"/>
        <v>0</v>
      </c>
    </row>
    <row r="92" spans="1:15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57"/>
      <c r="M92" s="4">
        <f t="shared" si="2"/>
        <v>0</v>
      </c>
      <c r="N92" s="20"/>
      <c r="O92" s="53">
        <f t="shared" si="3"/>
        <v>0</v>
      </c>
    </row>
    <row r="93" spans="1:15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57"/>
      <c r="M93" s="4">
        <f t="shared" si="2"/>
        <v>0</v>
      </c>
      <c r="N93" s="20"/>
      <c r="O93" s="53">
        <f t="shared" si="3"/>
        <v>0</v>
      </c>
    </row>
    <row r="94" spans="1:15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57"/>
      <c r="M94" s="4">
        <f t="shared" si="2"/>
        <v>0</v>
      </c>
      <c r="N94" s="20"/>
      <c r="O94" s="53">
        <f t="shared" si="3"/>
        <v>0</v>
      </c>
    </row>
    <row r="95" spans="1:15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57"/>
      <c r="M95" s="4">
        <f t="shared" si="2"/>
        <v>0</v>
      </c>
      <c r="N95" s="20"/>
      <c r="O95" s="53">
        <f t="shared" si="3"/>
        <v>0</v>
      </c>
    </row>
    <row r="96" spans="1:1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ht="12.75">
      <c r="O170" s="1"/>
    </row>
  </sheetData>
  <sheetProtection/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D178"/>
  <sheetViews>
    <sheetView zoomScale="75" zoomScaleNormal="75" zoomScalePageLayoutView="0" workbookViewId="0" topLeftCell="A1">
      <selection activeCell="AC14" sqref="AC14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4" ht="18">
      <c r="A1" s="22"/>
      <c r="B1" s="22"/>
      <c r="C1" s="22" t="s">
        <v>166</v>
      </c>
      <c r="D1" s="6"/>
    </row>
    <row r="2" ht="13.5" thickBot="1"/>
    <row r="3" spans="1:30" ht="12.75">
      <c r="A3" s="124" t="s">
        <v>0</v>
      </c>
      <c r="B3" s="126" t="s">
        <v>1</v>
      </c>
      <c r="C3" s="128" t="s">
        <v>2</v>
      </c>
      <c r="D3" s="128" t="s">
        <v>3</v>
      </c>
      <c r="E3" s="130" t="s">
        <v>4</v>
      </c>
      <c r="F3" s="132" t="s">
        <v>5</v>
      </c>
      <c r="G3" s="146"/>
      <c r="H3" s="146"/>
      <c r="I3" s="146"/>
      <c r="J3" s="146"/>
      <c r="K3" s="146"/>
      <c r="L3" s="147"/>
      <c r="M3" s="132" t="s">
        <v>13</v>
      </c>
      <c r="N3" s="146"/>
      <c r="O3" s="146"/>
      <c r="P3" s="146"/>
      <c r="Q3" s="146"/>
      <c r="R3" s="146"/>
      <c r="S3" s="147"/>
      <c r="T3" s="132" t="s">
        <v>14</v>
      </c>
      <c r="U3" s="146"/>
      <c r="V3" s="146"/>
      <c r="W3" s="146"/>
      <c r="X3" s="146"/>
      <c r="Y3" s="146"/>
      <c r="Z3" s="147"/>
      <c r="AA3" s="139" t="s">
        <v>16</v>
      </c>
      <c r="AB3" s="140"/>
      <c r="AC3" s="141" t="s">
        <v>15</v>
      </c>
      <c r="AD3" s="143" t="s">
        <v>17</v>
      </c>
    </row>
    <row r="4" spans="1:30" ht="13.5" thickBot="1">
      <c r="A4" s="148"/>
      <c r="B4" s="149"/>
      <c r="C4" s="150"/>
      <c r="D4" s="150"/>
      <c r="E4" s="145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2"/>
      <c r="AD4" s="144"/>
    </row>
    <row r="5" spans="1:30" ht="15">
      <c r="A5" s="16" t="s">
        <v>52</v>
      </c>
      <c r="B5" s="17" t="s">
        <v>19</v>
      </c>
      <c r="C5" s="46" t="s">
        <v>20</v>
      </c>
      <c r="D5" s="17" t="s">
        <v>21</v>
      </c>
      <c r="E5" s="48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7</v>
      </c>
      <c r="L5" s="4">
        <f aca="true" t="shared" si="0" ref="L5:L51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40</v>
      </c>
      <c r="S5" s="4">
        <f aca="true" t="shared" si="1" ref="S5:S51">M5+N5+O5+P5+Q5</f>
        <v>25</v>
      </c>
      <c r="T5" s="3">
        <v>4</v>
      </c>
      <c r="U5" s="2">
        <v>1</v>
      </c>
      <c r="V5" s="2">
        <v>5</v>
      </c>
      <c r="W5" s="2">
        <v>5</v>
      </c>
      <c r="X5" s="2">
        <v>5</v>
      </c>
      <c r="Y5" s="2">
        <v>70</v>
      </c>
      <c r="Z5" s="4">
        <f>T5+U5+V5+W5+X5</f>
        <v>20</v>
      </c>
      <c r="AA5" s="5">
        <f aca="true" t="shared" si="2" ref="AA5:AB7">K5+R5+Y5</f>
        <v>117</v>
      </c>
      <c r="AB5" s="4">
        <f t="shared" si="2"/>
        <v>70</v>
      </c>
      <c r="AC5" s="43">
        <v>1</v>
      </c>
      <c r="AD5" s="53">
        <f>(AB5/75)*100</f>
        <v>93.33333333333333</v>
      </c>
    </row>
    <row r="6" spans="1:30" ht="15">
      <c r="A6" s="16" t="s">
        <v>23</v>
      </c>
      <c r="B6" s="17" t="s">
        <v>24</v>
      </c>
      <c r="C6" s="28" t="s">
        <v>20</v>
      </c>
      <c r="D6" s="17" t="s">
        <v>25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5</v>
      </c>
      <c r="L6" s="4">
        <f t="shared" si="0"/>
        <v>25</v>
      </c>
      <c r="M6" s="3">
        <v>5</v>
      </c>
      <c r="N6" s="2">
        <v>5</v>
      </c>
      <c r="O6" s="2">
        <v>4</v>
      </c>
      <c r="P6" s="2">
        <v>5</v>
      </c>
      <c r="Q6" s="2">
        <v>5</v>
      </c>
      <c r="R6" s="2">
        <v>37</v>
      </c>
      <c r="S6" s="4">
        <f t="shared" si="1"/>
        <v>24</v>
      </c>
      <c r="T6" s="3">
        <v>2</v>
      </c>
      <c r="U6" s="2">
        <v>1</v>
      </c>
      <c r="V6" s="2">
        <v>3</v>
      </c>
      <c r="W6" s="2">
        <v>5</v>
      </c>
      <c r="X6" s="2">
        <v>1</v>
      </c>
      <c r="Y6" s="2">
        <v>91</v>
      </c>
      <c r="Z6" s="4">
        <f>T6+U6+V6+W6+X6</f>
        <v>12</v>
      </c>
      <c r="AA6" s="5">
        <f t="shared" si="2"/>
        <v>133</v>
      </c>
      <c r="AB6" s="4">
        <f t="shared" si="2"/>
        <v>61</v>
      </c>
      <c r="AC6" s="43">
        <v>2</v>
      </c>
      <c r="AD6" s="53">
        <f>(AB6/75)*100</f>
        <v>81.33333333333333</v>
      </c>
    </row>
    <row r="7" spans="1:30" ht="15">
      <c r="A7" s="14" t="s">
        <v>165</v>
      </c>
      <c r="B7" s="15" t="s">
        <v>32</v>
      </c>
      <c r="C7" s="46" t="s">
        <v>20</v>
      </c>
      <c r="D7" s="15" t="s">
        <v>134</v>
      </c>
      <c r="E7" s="47" t="s">
        <v>22</v>
      </c>
      <c r="F7" s="3">
        <v>0</v>
      </c>
      <c r="G7" s="2">
        <v>0</v>
      </c>
      <c r="H7" s="2">
        <v>5</v>
      </c>
      <c r="I7" s="2">
        <v>0</v>
      </c>
      <c r="J7" s="2">
        <v>0</v>
      </c>
      <c r="K7" s="2">
        <v>30</v>
      </c>
      <c r="L7" s="4">
        <f>F7+G7+H7+I7+J7</f>
        <v>5</v>
      </c>
      <c r="M7" s="3"/>
      <c r="N7" s="2"/>
      <c r="O7" s="2"/>
      <c r="P7" s="2"/>
      <c r="Q7" s="2"/>
      <c r="R7" s="2">
        <v>80</v>
      </c>
      <c r="S7" s="4">
        <f>M7+N7+O7+P7+Q7</f>
        <v>0</v>
      </c>
      <c r="T7" s="3"/>
      <c r="U7" s="2"/>
      <c r="V7" s="2"/>
      <c r="W7" s="2"/>
      <c r="X7" s="2"/>
      <c r="Y7" s="2">
        <v>120</v>
      </c>
      <c r="Z7" s="4">
        <f>T7+U7+V7+W7+X7</f>
        <v>0</v>
      </c>
      <c r="AA7" s="5">
        <f t="shared" si="2"/>
        <v>230</v>
      </c>
      <c r="AB7" s="4">
        <f t="shared" si="2"/>
        <v>5</v>
      </c>
      <c r="AC7" s="43">
        <v>3</v>
      </c>
      <c r="AD7" s="53">
        <f>(AB7/75)*100</f>
        <v>6.666666666666667</v>
      </c>
    </row>
    <row r="8" spans="1:30" ht="15">
      <c r="A8" s="14"/>
      <c r="B8" s="15"/>
      <c r="C8" s="46"/>
      <c r="D8" s="15"/>
      <c r="E8" s="47"/>
      <c r="F8" s="3"/>
      <c r="G8" s="2"/>
      <c r="H8" s="2"/>
      <c r="I8" s="2"/>
      <c r="J8" s="2"/>
      <c r="K8" s="2"/>
      <c r="L8" s="4"/>
      <c r="M8" s="3"/>
      <c r="N8" s="2"/>
      <c r="O8" s="2"/>
      <c r="P8" s="2"/>
      <c r="Q8" s="2"/>
      <c r="R8" s="2"/>
      <c r="S8" s="4"/>
      <c r="T8" s="3"/>
      <c r="U8" s="2"/>
      <c r="V8" s="2"/>
      <c r="W8" s="2"/>
      <c r="X8" s="2"/>
      <c r="Y8" s="2"/>
      <c r="Z8" s="4"/>
      <c r="AA8" s="5"/>
      <c r="AB8" s="4"/>
      <c r="AC8" s="54"/>
      <c r="AD8" s="53"/>
    </row>
    <row r="9" spans="1:30" ht="15">
      <c r="A9" s="16" t="s">
        <v>136</v>
      </c>
      <c r="B9" s="17" t="s">
        <v>111</v>
      </c>
      <c r="C9" s="28" t="s">
        <v>20</v>
      </c>
      <c r="D9" s="17" t="s">
        <v>162</v>
      </c>
      <c r="E9" s="48" t="s">
        <v>36</v>
      </c>
      <c r="F9" s="3">
        <v>5</v>
      </c>
      <c r="G9" s="2">
        <v>5</v>
      </c>
      <c r="H9" s="2">
        <v>0</v>
      </c>
      <c r="I9" s="2">
        <v>5</v>
      </c>
      <c r="J9" s="2">
        <v>5</v>
      </c>
      <c r="K9" s="2">
        <v>30</v>
      </c>
      <c r="L9" s="4">
        <f>F9+G9+H9+I9+J9</f>
        <v>20</v>
      </c>
      <c r="M9" s="3">
        <v>0</v>
      </c>
      <c r="N9" s="2">
        <v>0</v>
      </c>
      <c r="O9" s="2">
        <v>0</v>
      </c>
      <c r="P9" s="2">
        <v>0</v>
      </c>
      <c r="Q9" s="2">
        <v>3</v>
      </c>
      <c r="R9" s="2">
        <v>60</v>
      </c>
      <c r="S9" s="4">
        <f>M9+N9+O9+P9+Q9</f>
        <v>3</v>
      </c>
      <c r="T9" s="3">
        <v>0</v>
      </c>
      <c r="U9" s="2">
        <v>0</v>
      </c>
      <c r="V9" s="2">
        <v>1</v>
      </c>
      <c r="W9" s="2">
        <v>0</v>
      </c>
      <c r="X9" s="2">
        <v>0</v>
      </c>
      <c r="Y9" s="2">
        <v>113</v>
      </c>
      <c r="Z9" s="4">
        <f>T9+U9+V9+W9+X9</f>
        <v>1</v>
      </c>
      <c r="AA9" s="5">
        <f>K9+R9+Y9</f>
        <v>203</v>
      </c>
      <c r="AB9" s="4">
        <f>L9+S9+Z9</f>
        <v>24</v>
      </c>
      <c r="AC9" s="43">
        <v>1</v>
      </c>
      <c r="AD9" s="53">
        <f>(AB9/75)*100</f>
        <v>32</v>
      </c>
    </row>
    <row r="10" spans="1:30" ht="12.75">
      <c r="A10" s="16"/>
      <c r="B10" s="17"/>
      <c r="C10" s="17"/>
      <c r="D10" s="17"/>
      <c r="E10" s="18"/>
      <c r="F10" s="3"/>
      <c r="G10" s="2"/>
      <c r="H10" s="2"/>
      <c r="I10" s="2"/>
      <c r="J10" s="2"/>
      <c r="K10" s="2"/>
      <c r="L10" s="4">
        <f t="shared" si="0"/>
        <v>0</v>
      </c>
      <c r="M10" s="3"/>
      <c r="N10" s="2"/>
      <c r="O10" s="2"/>
      <c r="P10" s="2"/>
      <c r="Q10" s="2"/>
      <c r="R10" s="2"/>
      <c r="S10" s="4">
        <f t="shared" si="1"/>
        <v>0</v>
      </c>
      <c r="T10" s="3"/>
      <c r="U10" s="2"/>
      <c r="V10" s="2"/>
      <c r="W10" s="2"/>
      <c r="X10" s="2"/>
      <c r="Y10" s="2"/>
      <c r="Z10" s="4">
        <f aca="true" t="shared" si="3" ref="Z10:Z63">T10+U10+V10+W10+X10</f>
        <v>0</v>
      </c>
      <c r="AA10" s="5">
        <f aca="true" t="shared" si="4" ref="AA10:AB19">K10+R10+Y10</f>
        <v>0</v>
      </c>
      <c r="AB10" s="4">
        <f t="shared" si="4"/>
        <v>0</v>
      </c>
      <c r="AC10" s="20"/>
      <c r="AD10" s="25">
        <f aca="true" t="shared" si="5" ref="AD10:AD54">(AB10/75)*100</f>
        <v>0</v>
      </c>
    </row>
    <row r="11" spans="1:30" ht="12.75">
      <c r="A11" s="16"/>
      <c r="B11" s="17"/>
      <c r="C11" s="17"/>
      <c r="D11" s="17"/>
      <c r="E11" s="18"/>
      <c r="F11" s="3"/>
      <c r="G11" s="2"/>
      <c r="H11" s="2"/>
      <c r="I11" s="2"/>
      <c r="J11" s="2"/>
      <c r="K11" s="2"/>
      <c r="L11" s="4">
        <f t="shared" si="0"/>
        <v>0</v>
      </c>
      <c r="M11" s="3"/>
      <c r="N11" s="2"/>
      <c r="O11" s="2"/>
      <c r="P11" s="2"/>
      <c r="Q11" s="2"/>
      <c r="R11" s="2"/>
      <c r="S11" s="4">
        <f t="shared" si="1"/>
        <v>0</v>
      </c>
      <c r="T11" s="3"/>
      <c r="U11" s="2"/>
      <c r="V11" s="2"/>
      <c r="W11" s="2"/>
      <c r="X11" s="2"/>
      <c r="Y11" s="2"/>
      <c r="Z11" s="4">
        <f t="shared" si="3"/>
        <v>0</v>
      </c>
      <c r="AA11" s="5">
        <f t="shared" si="4"/>
        <v>0</v>
      </c>
      <c r="AB11" s="4">
        <f t="shared" si="4"/>
        <v>0</v>
      </c>
      <c r="AC11" s="20"/>
      <c r="AD11" s="25">
        <f t="shared" si="5"/>
        <v>0</v>
      </c>
    </row>
    <row r="12" spans="1:30" ht="12.75">
      <c r="A12" s="16"/>
      <c r="B12" s="17"/>
      <c r="C12" s="17"/>
      <c r="D12" s="17"/>
      <c r="E12" s="18"/>
      <c r="F12" s="3"/>
      <c r="G12" s="2"/>
      <c r="H12" s="2"/>
      <c r="I12" s="2"/>
      <c r="J12" s="2"/>
      <c r="K12" s="2"/>
      <c r="L12" s="4">
        <f t="shared" si="0"/>
        <v>0</v>
      </c>
      <c r="M12" s="3"/>
      <c r="N12" s="2"/>
      <c r="O12" s="2"/>
      <c r="P12" s="2"/>
      <c r="Q12" s="2"/>
      <c r="R12" s="2"/>
      <c r="S12" s="4">
        <f t="shared" si="1"/>
        <v>0</v>
      </c>
      <c r="T12" s="3"/>
      <c r="U12" s="2"/>
      <c r="V12" s="2"/>
      <c r="W12" s="2"/>
      <c r="X12" s="2"/>
      <c r="Y12" s="2"/>
      <c r="Z12" s="4">
        <f t="shared" si="3"/>
        <v>0</v>
      </c>
      <c r="AA12" s="5">
        <f t="shared" si="4"/>
        <v>0</v>
      </c>
      <c r="AB12" s="4">
        <f t="shared" si="4"/>
        <v>0</v>
      </c>
      <c r="AC12" s="20"/>
      <c r="AD12" s="25">
        <f t="shared" si="5"/>
        <v>0</v>
      </c>
    </row>
    <row r="13" spans="1:30" ht="12.75">
      <c r="A13" s="16"/>
      <c r="B13" s="17"/>
      <c r="C13" s="17"/>
      <c r="D13" s="17"/>
      <c r="E13" s="18"/>
      <c r="F13" s="3"/>
      <c r="G13" s="2"/>
      <c r="H13" s="2"/>
      <c r="I13" s="2"/>
      <c r="J13" s="2"/>
      <c r="K13" s="2"/>
      <c r="L13" s="4">
        <f t="shared" si="0"/>
        <v>0</v>
      </c>
      <c r="M13" s="3"/>
      <c r="N13" s="2"/>
      <c r="O13" s="2"/>
      <c r="P13" s="2"/>
      <c r="Q13" s="2"/>
      <c r="R13" s="2"/>
      <c r="S13" s="4">
        <f t="shared" si="1"/>
        <v>0</v>
      </c>
      <c r="T13" s="3"/>
      <c r="U13" s="2"/>
      <c r="V13" s="2"/>
      <c r="W13" s="2"/>
      <c r="X13" s="2"/>
      <c r="Y13" s="2"/>
      <c r="Z13" s="4">
        <f t="shared" si="3"/>
        <v>0</v>
      </c>
      <c r="AA13" s="5">
        <f t="shared" si="4"/>
        <v>0</v>
      </c>
      <c r="AB13" s="4">
        <f t="shared" si="4"/>
        <v>0</v>
      </c>
      <c r="AC13" s="20"/>
      <c r="AD13" s="25">
        <f t="shared" si="5"/>
        <v>0</v>
      </c>
    </row>
    <row r="14" spans="1:30" ht="12.75">
      <c r="A14" s="16"/>
      <c r="B14" s="17"/>
      <c r="C14" s="10"/>
      <c r="D14" s="10"/>
      <c r="E14" s="18"/>
      <c r="F14" s="3"/>
      <c r="G14" s="2"/>
      <c r="H14" s="2"/>
      <c r="I14" s="2"/>
      <c r="J14" s="2"/>
      <c r="K14" s="2"/>
      <c r="L14" s="4">
        <f t="shared" si="0"/>
        <v>0</v>
      </c>
      <c r="M14" s="3"/>
      <c r="N14" s="2"/>
      <c r="O14" s="2"/>
      <c r="P14" s="2"/>
      <c r="Q14" s="2"/>
      <c r="R14" s="2"/>
      <c r="S14" s="4">
        <f t="shared" si="1"/>
        <v>0</v>
      </c>
      <c r="T14" s="3"/>
      <c r="U14" s="2"/>
      <c r="V14" s="2"/>
      <c r="W14" s="2"/>
      <c r="X14" s="2"/>
      <c r="Y14" s="2"/>
      <c r="Z14" s="4">
        <f t="shared" si="3"/>
        <v>0</v>
      </c>
      <c r="AA14" s="5">
        <f t="shared" si="4"/>
        <v>0</v>
      </c>
      <c r="AB14" s="4">
        <f t="shared" si="4"/>
        <v>0</v>
      </c>
      <c r="AC14" s="20"/>
      <c r="AD14" s="25">
        <f t="shared" si="5"/>
        <v>0</v>
      </c>
    </row>
    <row r="15" spans="1:30" ht="12.75">
      <c r="A15" s="16"/>
      <c r="B15" s="17"/>
      <c r="C15" s="17"/>
      <c r="D15" s="17"/>
      <c r="E15" s="18"/>
      <c r="F15" s="3"/>
      <c r="G15" s="2"/>
      <c r="H15" s="2"/>
      <c r="I15" s="2"/>
      <c r="J15" s="2"/>
      <c r="K15" s="2"/>
      <c r="L15" s="4">
        <f t="shared" si="0"/>
        <v>0</v>
      </c>
      <c r="M15" s="3"/>
      <c r="N15" s="2"/>
      <c r="O15" s="2"/>
      <c r="P15" s="2"/>
      <c r="Q15" s="2"/>
      <c r="R15" s="2"/>
      <c r="S15" s="4">
        <f t="shared" si="1"/>
        <v>0</v>
      </c>
      <c r="T15" s="3"/>
      <c r="U15" s="2"/>
      <c r="V15" s="2"/>
      <c r="W15" s="2"/>
      <c r="X15" s="2"/>
      <c r="Y15" s="2"/>
      <c r="Z15" s="4">
        <f t="shared" si="3"/>
        <v>0</v>
      </c>
      <c r="AA15" s="5">
        <f t="shared" si="4"/>
        <v>0</v>
      </c>
      <c r="AB15" s="4">
        <f t="shared" si="4"/>
        <v>0</v>
      </c>
      <c r="AC15" s="20"/>
      <c r="AD15" s="25">
        <f t="shared" si="5"/>
        <v>0</v>
      </c>
    </row>
    <row r="16" spans="1:30" ht="12.75">
      <c r="A16" s="16"/>
      <c r="B16" s="17"/>
      <c r="C16" s="17"/>
      <c r="D16" s="17"/>
      <c r="E16" s="18"/>
      <c r="F16" s="3"/>
      <c r="G16" s="2"/>
      <c r="H16" s="2"/>
      <c r="I16" s="2"/>
      <c r="J16" s="2"/>
      <c r="K16" s="2"/>
      <c r="L16" s="4">
        <f t="shared" si="0"/>
        <v>0</v>
      </c>
      <c r="M16" s="3"/>
      <c r="N16" s="2"/>
      <c r="O16" s="2"/>
      <c r="P16" s="2"/>
      <c r="Q16" s="2"/>
      <c r="R16" s="2"/>
      <c r="S16" s="4">
        <f t="shared" si="1"/>
        <v>0</v>
      </c>
      <c r="T16" s="3"/>
      <c r="U16" s="2"/>
      <c r="V16" s="2"/>
      <c r="W16" s="2"/>
      <c r="X16" s="2"/>
      <c r="Y16" s="2"/>
      <c r="Z16" s="4">
        <f t="shared" si="3"/>
        <v>0</v>
      </c>
      <c r="AA16" s="5">
        <f t="shared" si="4"/>
        <v>0</v>
      </c>
      <c r="AB16" s="4">
        <f t="shared" si="4"/>
        <v>0</v>
      </c>
      <c r="AC16" s="20"/>
      <c r="AD16" s="25">
        <f t="shared" si="5"/>
        <v>0</v>
      </c>
    </row>
    <row r="17" spans="1:30" ht="12.75">
      <c r="A17" s="16"/>
      <c r="B17" s="17"/>
      <c r="C17" s="17"/>
      <c r="D17" s="17"/>
      <c r="E17" s="18"/>
      <c r="F17" s="3"/>
      <c r="G17" s="2"/>
      <c r="H17" s="2"/>
      <c r="I17" s="2"/>
      <c r="J17" s="2"/>
      <c r="K17" s="2"/>
      <c r="L17" s="4">
        <f t="shared" si="0"/>
        <v>0</v>
      </c>
      <c r="M17" s="3"/>
      <c r="N17" s="2"/>
      <c r="O17" s="2"/>
      <c r="P17" s="2"/>
      <c r="Q17" s="2"/>
      <c r="R17" s="2"/>
      <c r="S17" s="4">
        <f t="shared" si="1"/>
        <v>0</v>
      </c>
      <c r="T17" s="3"/>
      <c r="U17" s="2"/>
      <c r="V17" s="2"/>
      <c r="W17" s="2"/>
      <c r="X17" s="2"/>
      <c r="Y17" s="2"/>
      <c r="Z17" s="4">
        <f t="shared" si="3"/>
        <v>0</v>
      </c>
      <c r="AA17" s="5">
        <f t="shared" si="4"/>
        <v>0</v>
      </c>
      <c r="AB17" s="4">
        <f t="shared" si="4"/>
        <v>0</v>
      </c>
      <c r="AC17" s="20"/>
      <c r="AD17" s="25">
        <f t="shared" si="5"/>
        <v>0</v>
      </c>
    </row>
    <row r="18" spans="1:30" ht="12.75">
      <c r="A18" s="16"/>
      <c r="B18" s="17"/>
      <c r="C18" s="17"/>
      <c r="D18" s="17"/>
      <c r="E18" s="18"/>
      <c r="F18" s="3"/>
      <c r="G18" s="2"/>
      <c r="H18" s="2"/>
      <c r="I18" s="2"/>
      <c r="J18" s="2"/>
      <c r="K18" s="2"/>
      <c r="L18" s="4">
        <f t="shared" si="0"/>
        <v>0</v>
      </c>
      <c r="M18" s="3"/>
      <c r="N18" s="2"/>
      <c r="O18" s="2"/>
      <c r="P18" s="2"/>
      <c r="Q18" s="2"/>
      <c r="R18" s="2"/>
      <c r="S18" s="4">
        <f t="shared" si="1"/>
        <v>0</v>
      </c>
      <c r="T18" s="3"/>
      <c r="U18" s="2"/>
      <c r="V18" s="2"/>
      <c r="W18" s="2"/>
      <c r="X18" s="2"/>
      <c r="Y18" s="2"/>
      <c r="Z18" s="4">
        <f t="shared" si="3"/>
        <v>0</v>
      </c>
      <c r="AA18" s="5">
        <f t="shared" si="4"/>
        <v>0</v>
      </c>
      <c r="AB18" s="4">
        <f t="shared" si="4"/>
        <v>0</v>
      </c>
      <c r="AC18" s="20"/>
      <c r="AD18" s="25">
        <f t="shared" si="5"/>
        <v>0</v>
      </c>
    </row>
    <row r="19" spans="1:30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4">
        <f t="shared" si="0"/>
        <v>0</v>
      </c>
      <c r="M19" s="3"/>
      <c r="N19" s="2"/>
      <c r="O19" s="2"/>
      <c r="P19" s="2"/>
      <c r="Q19" s="2"/>
      <c r="R19" s="2"/>
      <c r="S19" s="4">
        <f t="shared" si="1"/>
        <v>0</v>
      </c>
      <c r="T19" s="3"/>
      <c r="U19" s="2"/>
      <c r="V19" s="2"/>
      <c r="W19" s="2"/>
      <c r="X19" s="2"/>
      <c r="Y19" s="2"/>
      <c r="Z19" s="4">
        <f t="shared" si="3"/>
        <v>0</v>
      </c>
      <c r="AA19" s="5">
        <f t="shared" si="4"/>
        <v>0</v>
      </c>
      <c r="AB19" s="4">
        <f t="shared" si="4"/>
        <v>0</v>
      </c>
      <c r="AC19" s="20"/>
      <c r="AD19" s="25">
        <f t="shared" si="5"/>
        <v>0</v>
      </c>
    </row>
    <row r="20" spans="1:30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4">
        <f t="shared" si="0"/>
        <v>0</v>
      </c>
      <c r="M20" s="3"/>
      <c r="N20" s="2"/>
      <c r="O20" s="2"/>
      <c r="P20" s="2"/>
      <c r="Q20" s="2"/>
      <c r="R20" s="2"/>
      <c r="S20" s="4">
        <f t="shared" si="1"/>
        <v>0</v>
      </c>
      <c r="T20" s="3"/>
      <c r="U20" s="2"/>
      <c r="V20" s="2"/>
      <c r="W20" s="2"/>
      <c r="X20" s="2"/>
      <c r="Y20" s="2"/>
      <c r="Z20" s="4">
        <f t="shared" si="3"/>
        <v>0</v>
      </c>
      <c r="AA20" s="5">
        <f aca="true" t="shared" si="6" ref="AA20:AB52">K20+R20+Y20</f>
        <v>0</v>
      </c>
      <c r="AB20" s="4">
        <f t="shared" si="6"/>
        <v>0</v>
      </c>
      <c r="AC20" s="20"/>
      <c r="AD20" s="25">
        <f t="shared" si="5"/>
        <v>0</v>
      </c>
    </row>
    <row r="21" spans="1:30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4">
        <f t="shared" si="0"/>
        <v>0</v>
      </c>
      <c r="M21" s="3"/>
      <c r="N21" s="2"/>
      <c r="O21" s="2"/>
      <c r="P21" s="2"/>
      <c r="Q21" s="2"/>
      <c r="R21" s="2"/>
      <c r="S21" s="4">
        <f t="shared" si="1"/>
        <v>0</v>
      </c>
      <c r="T21" s="3"/>
      <c r="U21" s="2"/>
      <c r="V21" s="2"/>
      <c r="W21" s="2"/>
      <c r="X21" s="2"/>
      <c r="Y21" s="2"/>
      <c r="Z21" s="4">
        <f t="shared" si="3"/>
        <v>0</v>
      </c>
      <c r="AA21" s="5">
        <f t="shared" si="6"/>
        <v>0</v>
      </c>
      <c r="AB21" s="4">
        <f t="shared" si="6"/>
        <v>0</v>
      </c>
      <c r="AC21" s="20"/>
      <c r="AD21" s="25">
        <f t="shared" si="5"/>
        <v>0</v>
      </c>
    </row>
    <row r="22" spans="1:30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4">
        <f t="shared" si="0"/>
        <v>0</v>
      </c>
      <c r="M22" s="3"/>
      <c r="N22" s="2"/>
      <c r="O22" s="2"/>
      <c r="P22" s="2"/>
      <c r="Q22" s="2"/>
      <c r="R22" s="2"/>
      <c r="S22" s="4">
        <f t="shared" si="1"/>
        <v>0</v>
      </c>
      <c r="T22" s="3"/>
      <c r="U22" s="2"/>
      <c r="V22" s="2"/>
      <c r="W22" s="2"/>
      <c r="X22" s="2"/>
      <c r="Y22" s="2"/>
      <c r="Z22" s="4">
        <f t="shared" si="3"/>
        <v>0</v>
      </c>
      <c r="AA22" s="5">
        <f t="shared" si="6"/>
        <v>0</v>
      </c>
      <c r="AB22" s="4">
        <f t="shared" si="6"/>
        <v>0</v>
      </c>
      <c r="AC22" s="20"/>
      <c r="AD22" s="25">
        <f t="shared" si="5"/>
        <v>0</v>
      </c>
    </row>
    <row r="23" spans="1:30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0"/>
        <v>0</v>
      </c>
      <c r="M23" s="3"/>
      <c r="N23" s="2"/>
      <c r="O23" s="2"/>
      <c r="P23" s="2"/>
      <c r="Q23" s="2"/>
      <c r="R23" s="2"/>
      <c r="S23" s="4">
        <f t="shared" si="1"/>
        <v>0</v>
      </c>
      <c r="T23" s="3"/>
      <c r="U23" s="2"/>
      <c r="V23" s="2"/>
      <c r="W23" s="2"/>
      <c r="X23" s="2"/>
      <c r="Y23" s="2"/>
      <c r="Z23" s="4">
        <f t="shared" si="3"/>
        <v>0</v>
      </c>
      <c r="AA23" s="5">
        <f t="shared" si="6"/>
        <v>0</v>
      </c>
      <c r="AB23" s="4">
        <f t="shared" si="6"/>
        <v>0</v>
      </c>
      <c r="AC23" s="20"/>
      <c r="AD23" s="25">
        <f t="shared" si="5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0"/>
        <v>0</v>
      </c>
      <c r="M24" s="3"/>
      <c r="N24" s="2"/>
      <c r="O24" s="2"/>
      <c r="P24" s="2"/>
      <c r="Q24" s="2"/>
      <c r="R24" s="2"/>
      <c r="S24" s="4">
        <f t="shared" si="1"/>
        <v>0</v>
      </c>
      <c r="T24" s="3"/>
      <c r="U24" s="2"/>
      <c r="V24" s="2"/>
      <c r="W24" s="2"/>
      <c r="X24" s="2"/>
      <c r="Y24" s="2"/>
      <c r="Z24" s="4">
        <f t="shared" si="3"/>
        <v>0</v>
      </c>
      <c r="AA24" s="5">
        <f t="shared" si="6"/>
        <v>0</v>
      </c>
      <c r="AB24" s="4">
        <f t="shared" si="6"/>
        <v>0</v>
      </c>
      <c r="AC24" s="20"/>
      <c r="AD24" s="25">
        <f t="shared" si="5"/>
        <v>0</v>
      </c>
    </row>
    <row r="25" spans="1:30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4">
        <f t="shared" si="0"/>
        <v>0</v>
      </c>
      <c r="M25" s="3"/>
      <c r="N25" s="2"/>
      <c r="O25" s="2"/>
      <c r="P25" s="2"/>
      <c r="Q25" s="2"/>
      <c r="R25" s="2"/>
      <c r="S25" s="4">
        <f t="shared" si="1"/>
        <v>0</v>
      </c>
      <c r="T25" s="3"/>
      <c r="U25" s="2"/>
      <c r="V25" s="2"/>
      <c r="W25" s="2"/>
      <c r="X25" s="2"/>
      <c r="Y25" s="2"/>
      <c r="Z25" s="4">
        <f t="shared" si="3"/>
        <v>0</v>
      </c>
      <c r="AA25" s="5">
        <f t="shared" si="6"/>
        <v>0</v>
      </c>
      <c r="AB25" s="4">
        <f t="shared" si="6"/>
        <v>0</v>
      </c>
      <c r="AC25" s="20"/>
      <c r="AD25" s="25">
        <f t="shared" si="5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0"/>
        <v>0</v>
      </c>
      <c r="M26" s="3"/>
      <c r="N26" s="2"/>
      <c r="O26" s="2"/>
      <c r="P26" s="2"/>
      <c r="Q26" s="2"/>
      <c r="R26" s="2"/>
      <c r="S26" s="4">
        <f t="shared" si="1"/>
        <v>0</v>
      </c>
      <c r="T26" s="3"/>
      <c r="U26" s="2"/>
      <c r="V26" s="2"/>
      <c r="W26" s="2"/>
      <c r="X26" s="2"/>
      <c r="Y26" s="2"/>
      <c r="Z26" s="4">
        <f t="shared" si="3"/>
        <v>0</v>
      </c>
      <c r="AA26" s="5">
        <f t="shared" si="6"/>
        <v>0</v>
      </c>
      <c r="AB26" s="4">
        <f t="shared" si="6"/>
        <v>0</v>
      </c>
      <c r="AC26" s="20"/>
      <c r="AD26" s="25">
        <f t="shared" si="5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3"/>
        <v>0</v>
      </c>
      <c r="AA27" s="5">
        <f t="shared" si="6"/>
        <v>0</v>
      </c>
      <c r="AB27" s="4">
        <f t="shared" si="6"/>
        <v>0</v>
      </c>
      <c r="AC27" s="20"/>
      <c r="AD27" s="25">
        <f t="shared" si="5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3"/>
        <v>0</v>
      </c>
      <c r="AA28" s="5">
        <f t="shared" si="6"/>
        <v>0</v>
      </c>
      <c r="AB28" s="4">
        <f t="shared" si="6"/>
        <v>0</v>
      </c>
      <c r="AC28" s="20"/>
      <c r="AD28" s="25">
        <f t="shared" si="5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>F29+G29+H29+I29+J29</f>
        <v>0</v>
      </c>
      <c r="M29" s="3"/>
      <c r="N29" s="2"/>
      <c r="O29" s="2"/>
      <c r="P29" s="2"/>
      <c r="Q29" s="2"/>
      <c r="R29" s="2"/>
      <c r="S29" s="4">
        <f>M29+N29+O29+P29+Q29</f>
        <v>0</v>
      </c>
      <c r="T29" s="3"/>
      <c r="U29" s="2"/>
      <c r="V29" s="2"/>
      <c r="W29" s="2"/>
      <c r="X29" s="2"/>
      <c r="Y29" s="2"/>
      <c r="Z29" s="4">
        <f>T29+U29+V29+W29+X29</f>
        <v>0</v>
      </c>
      <c r="AA29" s="5">
        <f>K29+R29+Y29</f>
        <v>0</v>
      </c>
      <c r="AB29" s="4">
        <f>L29+S29+Z29</f>
        <v>0</v>
      </c>
      <c r="AC29" s="20"/>
      <c r="AD29" s="25">
        <f t="shared" si="5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>F30+G30+H30+I30+J30</f>
        <v>0</v>
      </c>
      <c r="M30" s="3"/>
      <c r="N30" s="2"/>
      <c r="O30" s="2"/>
      <c r="P30" s="2"/>
      <c r="Q30" s="2"/>
      <c r="R30" s="2"/>
      <c r="S30" s="4">
        <f>M30+N30+O30+P30+Q30</f>
        <v>0</v>
      </c>
      <c r="T30" s="3"/>
      <c r="U30" s="2"/>
      <c r="V30" s="2"/>
      <c r="W30" s="2"/>
      <c r="X30" s="2"/>
      <c r="Y30" s="2"/>
      <c r="Z30" s="4">
        <f>T30+U30+V30+W30+X30</f>
        <v>0</v>
      </c>
      <c r="AA30" s="5">
        <f>K30+R30+Y30</f>
        <v>0</v>
      </c>
      <c r="AB30" s="4">
        <f>L30+S30+Z30</f>
        <v>0</v>
      </c>
      <c r="AC30" s="20"/>
      <c r="AD30" s="25">
        <f t="shared" si="5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3"/>
        <v>0</v>
      </c>
      <c r="AA31" s="5">
        <f t="shared" si="6"/>
        <v>0</v>
      </c>
      <c r="AB31" s="4">
        <f t="shared" si="6"/>
        <v>0</v>
      </c>
      <c r="AC31" s="20"/>
      <c r="AD31" s="25">
        <f t="shared" si="5"/>
        <v>0</v>
      </c>
    </row>
    <row r="32" spans="3:30" ht="12.75"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3"/>
        <v>0</v>
      </c>
      <c r="AA32" s="5">
        <f>K32+R32+Y32</f>
        <v>0</v>
      </c>
      <c r="AB32" s="4">
        <f>L32+S32+Z32</f>
        <v>0</v>
      </c>
      <c r="AC32" s="20"/>
      <c r="AD32" s="25">
        <f t="shared" si="5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3"/>
        <v>0</v>
      </c>
      <c r="AA33" s="5">
        <f t="shared" si="6"/>
        <v>0</v>
      </c>
      <c r="AB33" s="4">
        <f t="shared" si="6"/>
        <v>0</v>
      </c>
      <c r="AC33" s="20"/>
      <c r="AD33" s="25">
        <f t="shared" si="5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3"/>
        <v>0</v>
      </c>
      <c r="AA34" s="5">
        <f t="shared" si="6"/>
        <v>0</v>
      </c>
      <c r="AB34" s="4">
        <f t="shared" si="6"/>
        <v>0</v>
      </c>
      <c r="AC34" s="20"/>
      <c r="AD34" s="25">
        <f t="shared" si="5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3"/>
        <v>0</v>
      </c>
      <c r="AA35" s="5">
        <f t="shared" si="6"/>
        <v>0</v>
      </c>
      <c r="AB35" s="4">
        <f t="shared" si="6"/>
        <v>0</v>
      </c>
      <c r="AC35" s="20"/>
      <c r="AD35" s="25">
        <f t="shared" si="5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3"/>
        <v>0</v>
      </c>
      <c r="AA36" s="5">
        <f t="shared" si="6"/>
        <v>0</v>
      </c>
      <c r="AB36" s="4">
        <f t="shared" si="6"/>
        <v>0</v>
      </c>
      <c r="AC36" s="20"/>
      <c r="AD36" s="25">
        <f t="shared" si="5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3"/>
        <v>0</v>
      </c>
      <c r="AA37" s="5">
        <f t="shared" si="6"/>
        <v>0</v>
      </c>
      <c r="AB37" s="4">
        <f t="shared" si="6"/>
        <v>0</v>
      </c>
      <c r="AC37" s="20"/>
      <c r="AD37" s="25">
        <f t="shared" si="5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3"/>
        <v>0</v>
      </c>
      <c r="AA38" s="5">
        <f t="shared" si="6"/>
        <v>0</v>
      </c>
      <c r="AB38" s="4">
        <f t="shared" si="6"/>
        <v>0</v>
      </c>
      <c r="AC38" s="20"/>
      <c r="AD38" s="25">
        <f t="shared" si="5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3"/>
        <v>0</v>
      </c>
      <c r="AA39" s="5">
        <f t="shared" si="6"/>
        <v>0</v>
      </c>
      <c r="AB39" s="4">
        <f t="shared" si="6"/>
        <v>0</v>
      </c>
      <c r="AC39" s="20"/>
      <c r="AD39" s="25">
        <f t="shared" si="5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3"/>
        <v>0</v>
      </c>
      <c r="AA40" s="5">
        <f t="shared" si="6"/>
        <v>0</v>
      </c>
      <c r="AB40" s="4">
        <f t="shared" si="6"/>
        <v>0</v>
      </c>
      <c r="AC40" s="20"/>
      <c r="AD40" s="25">
        <f t="shared" si="5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3"/>
        <v>0</v>
      </c>
      <c r="AA41" s="5">
        <f t="shared" si="6"/>
        <v>0</v>
      </c>
      <c r="AB41" s="4">
        <f t="shared" si="6"/>
        <v>0</v>
      </c>
      <c r="AC41" s="20"/>
      <c r="AD41" s="25">
        <f t="shared" si="5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3"/>
        <v>0</v>
      </c>
      <c r="AA42" s="5">
        <f t="shared" si="6"/>
        <v>0</v>
      </c>
      <c r="AB42" s="4">
        <f t="shared" si="6"/>
        <v>0</v>
      </c>
      <c r="AC42" s="20"/>
      <c r="AD42" s="25">
        <f t="shared" si="5"/>
        <v>0</v>
      </c>
    </row>
    <row r="43" spans="1:30" ht="12.75">
      <c r="A43" s="16"/>
      <c r="B43" s="17"/>
      <c r="C43" s="17"/>
      <c r="D43" s="10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3"/>
        <v>0</v>
      </c>
      <c r="AA43" s="5">
        <f t="shared" si="6"/>
        <v>0</v>
      </c>
      <c r="AB43" s="4">
        <f t="shared" si="6"/>
        <v>0</v>
      </c>
      <c r="AC43" s="20"/>
      <c r="AD43" s="25">
        <f t="shared" si="5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3"/>
        <v>0</v>
      </c>
      <c r="AA44" s="5">
        <f t="shared" si="6"/>
        <v>0</v>
      </c>
      <c r="AB44" s="4">
        <f t="shared" si="6"/>
        <v>0</v>
      </c>
      <c r="AC44" s="20"/>
      <c r="AD44" s="25">
        <f t="shared" si="5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3"/>
        <v>0</v>
      </c>
      <c r="AA45" s="5">
        <f t="shared" si="6"/>
        <v>0</v>
      </c>
      <c r="AB45" s="4">
        <f t="shared" si="6"/>
        <v>0</v>
      </c>
      <c r="AC45" s="20"/>
      <c r="AD45" s="25">
        <f t="shared" si="5"/>
        <v>0</v>
      </c>
    </row>
    <row r="46" spans="1:30" ht="12.75">
      <c r="A46" s="16"/>
      <c r="B46" s="17"/>
      <c r="C46" s="10"/>
      <c r="D46" s="10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3"/>
        <v>0</v>
      </c>
      <c r="AA46" s="5">
        <f t="shared" si="6"/>
        <v>0</v>
      </c>
      <c r="AB46" s="4">
        <f t="shared" si="6"/>
        <v>0</v>
      </c>
      <c r="AC46" s="20"/>
      <c r="AD46" s="25">
        <f t="shared" si="5"/>
        <v>0</v>
      </c>
    </row>
    <row r="47" spans="1:30" ht="12.75">
      <c r="A47" s="16"/>
      <c r="B47" s="17"/>
      <c r="C47" s="10"/>
      <c r="D47" s="10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3"/>
        <v>0</v>
      </c>
      <c r="AA47" s="5">
        <f t="shared" si="6"/>
        <v>0</v>
      </c>
      <c r="AB47" s="4">
        <f t="shared" si="6"/>
        <v>0</v>
      </c>
      <c r="AC47" s="20"/>
      <c r="AD47" s="25">
        <f t="shared" si="5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3"/>
        <v>0</v>
      </c>
      <c r="AA48" s="5">
        <f t="shared" si="6"/>
        <v>0</v>
      </c>
      <c r="AB48" s="4">
        <f t="shared" si="6"/>
        <v>0</v>
      </c>
      <c r="AC48" s="20"/>
      <c r="AD48" s="25">
        <f t="shared" si="5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3"/>
        <v>0</v>
      </c>
      <c r="AA49" s="5">
        <f t="shared" si="6"/>
        <v>0</v>
      </c>
      <c r="AB49" s="4">
        <f t="shared" si="6"/>
        <v>0</v>
      </c>
      <c r="AC49" s="20"/>
      <c r="AD49" s="25">
        <f t="shared" si="5"/>
        <v>0</v>
      </c>
    </row>
    <row r="50" spans="1:30" ht="12.75">
      <c r="A50" s="16"/>
      <c r="B50" s="17"/>
      <c r="C50" s="10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3"/>
        <v>0</v>
      </c>
      <c r="AA50" s="5">
        <f t="shared" si="6"/>
        <v>0</v>
      </c>
      <c r="AB50" s="4">
        <f t="shared" si="6"/>
        <v>0</v>
      </c>
      <c r="AC50" s="20"/>
      <c r="AD50" s="25">
        <f t="shared" si="5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3"/>
        <v>0</v>
      </c>
      <c r="AA51" s="5">
        <f t="shared" si="6"/>
        <v>0</v>
      </c>
      <c r="AB51" s="4">
        <f t="shared" si="6"/>
        <v>0</v>
      </c>
      <c r="AC51" s="20"/>
      <c r="AD51" s="25">
        <f t="shared" si="5"/>
        <v>0</v>
      </c>
    </row>
    <row r="52" spans="1:30" ht="15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aca="true" t="shared" si="7" ref="L52:L103">F52+G52+H52+I52+J52</f>
        <v>0</v>
      </c>
      <c r="M52" s="3"/>
      <c r="N52" s="2"/>
      <c r="O52" s="2"/>
      <c r="P52" s="2"/>
      <c r="Q52" s="2"/>
      <c r="R52" s="2"/>
      <c r="S52" s="4">
        <f aca="true" t="shared" si="8" ref="S52:S103">M52+N52+O52+P52+Q52</f>
        <v>0</v>
      </c>
      <c r="T52" s="3"/>
      <c r="U52" s="2"/>
      <c r="V52" s="2"/>
      <c r="W52" s="2"/>
      <c r="X52" s="2"/>
      <c r="Y52" s="2"/>
      <c r="Z52" s="4">
        <f t="shared" si="3"/>
        <v>0</v>
      </c>
      <c r="AA52" s="5">
        <f t="shared" si="6"/>
        <v>0</v>
      </c>
      <c r="AB52" s="4">
        <f t="shared" si="6"/>
        <v>0</v>
      </c>
      <c r="AC52" s="19"/>
      <c r="AD52" s="25">
        <f t="shared" si="5"/>
        <v>0</v>
      </c>
    </row>
    <row r="53" spans="1:30" ht="15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7"/>
        <v>0</v>
      </c>
      <c r="M53" s="3"/>
      <c r="N53" s="2"/>
      <c r="O53" s="2"/>
      <c r="P53" s="2"/>
      <c r="Q53" s="2"/>
      <c r="R53" s="2"/>
      <c r="S53" s="4">
        <f t="shared" si="8"/>
        <v>0</v>
      </c>
      <c r="T53" s="3"/>
      <c r="U53" s="2"/>
      <c r="V53" s="2"/>
      <c r="W53" s="2"/>
      <c r="X53" s="2"/>
      <c r="Y53" s="2"/>
      <c r="Z53" s="4">
        <f t="shared" si="3"/>
        <v>0</v>
      </c>
      <c r="AA53" s="5">
        <f aca="true" t="shared" si="9" ref="AA53:AB71">K53+R53+Y53</f>
        <v>0</v>
      </c>
      <c r="AB53" s="4">
        <f t="shared" si="9"/>
        <v>0</v>
      </c>
      <c r="AC53" s="19"/>
      <c r="AD53" s="25">
        <f t="shared" si="5"/>
        <v>0</v>
      </c>
    </row>
    <row r="54" spans="1:30" ht="15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7"/>
        <v>0</v>
      </c>
      <c r="M54" s="3"/>
      <c r="N54" s="2"/>
      <c r="O54" s="2"/>
      <c r="P54" s="2"/>
      <c r="Q54" s="2"/>
      <c r="R54" s="2"/>
      <c r="S54" s="4">
        <f t="shared" si="8"/>
        <v>0</v>
      </c>
      <c r="T54" s="3"/>
      <c r="U54" s="2"/>
      <c r="V54" s="2"/>
      <c r="W54" s="2"/>
      <c r="X54" s="2"/>
      <c r="Y54" s="2"/>
      <c r="Z54" s="4">
        <f t="shared" si="3"/>
        <v>0</v>
      </c>
      <c r="AA54" s="5">
        <f t="shared" si="9"/>
        <v>0</v>
      </c>
      <c r="AB54" s="4">
        <f t="shared" si="9"/>
        <v>0</v>
      </c>
      <c r="AC54" s="19"/>
      <c r="AD54" s="25">
        <f t="shared" si="5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7"/>
        <v>0</v>
      </c>
      <c r="M55" s="3"/>
      <c r="N55" s="2"/>
      <c r="O55" s="2"/>
      <c r="P55" s="2"/>
      <c r="Q55" s="2"/>
      <c r="R55" s="2"/>
      <c r="S55" s="4">
        <f t="shared" si="8"/>
        <v>0</v>
      </c>
      <c r="T55" s="3"/>
      <c r="U55" s="2"/>
      <c r="V55" s="2"/>
      <c r="W55" s="2"/>
      <c r="X55" s="2"/>
      <c r="Y55" s="2"/>
      <c r="Z55" s="4">
        <f t="shared" si="3"/>
        <v>0</v>
      </c>
      <c r="AA55" s="5">
        <f t="shared" si="9"/>
        <v>0</v>
      </c>
      <c r="AB55" s="4">
        <f t="shared" si="9"/>
        <v>0</v>
      </c>
      <c r="AC55" s="20"/>
      <c r="AD55" s="25">
        <f aca="true" t="shared" si="10" ref="AD55:AD103">(AB55/75)*100</f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7"/>
        <v>0</v>
      </c>
      <c r="M56" s="3"/>
      <c r="N56" s="2"/>
      <c r="O56" s="2"/>
      <c r="P56" s="2"/>
      <c r="Q56" s="2"/>
      <c r="R56" s="2"/>
      <c r="S56" s="4">
        <f t="shared" si="8"/>
        <v>0</v>
      </c>
      <c r="T56" s="3"/>
      <c r="U56" s="2"/>
      <c r="V56" s="2"/>
      <c r="W56" s="2"/>
      <c r="X56" s="2"/>
      <c r="Y56" s="2"/>
      <c r="Z56" s="4">
        <f t="shared" si="3"/>
        <v>0</v>
      </c>
      <c r="AA56" s="5">
        <f t="shared" si="9"/>
        <v>0</v>
      </c>
      <c r="AB56" s="4">
        <f t="shared" si="9"/>
        <v>0</v>
      </c>
      <c r="AC56" s="20"/>
      <c r="AD56" s="25">
        <f t="shared" si="10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7"/>
        <v>0</v>
      </c>
      <c r="M57" s="3"/>
      <c r="N57" s="2"/>
      <c r="O57" s="2"/>
      <c r="P57" s="2"/>
      <c r="Q57" s="2"/>
      <c r="R57" s="2"/>
      <c r="S57" s="4">
        <f t="shared" si="8"/>
        <v>0</v>
      </c>
      <c r="T57" s="3"/>
      <c r="U57" s="2"/>
      <c r="V57" s="2"/>
      <c r="W57" s="2"/>
      <c r="X57" s="2"/>
      <c r="Y57" s="2"/>
      <c r="Z57" s="4">
        <f t="shared" si="3"/>
        <v>0</v>
      </c>
      <c r="AA57" s="5">
        <f t="shared" si="9"/>
        <v>0</v>
      </c>
      <c r="AB57" s="4">
        <f t="shared" si="9"/>
        <v>0</v>
      </c>
      <c r="AC57" s="20"/>
      <c r="AD57" s="25">
        <f t="shared" si="10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7"/>
        <v>0</v>
      </c>
      <c r="M58" s="3"/>
      <c r="N58" s="2"/>
      <c r="O58" s="2"/>
      <c r="P58" s="2"/>
      <c r="Q58" s="2"/>
      <c r="R58" s="2"/>
      <c r="S58" s="4">
        <f t="shared" si="8"/>
        <v>0</v>
      </c>
      <c r="T58" s="3"/>
      <c r="U58" s="2"/>
      <c r="V58" s="2"/>
      <c r="W58" s="2"/>
      <c r="X58" s="2"/>
      <c r="Y58" s="2"/>
      <c r="Z58" s="4">
        <f t="shared" si="3"/>
        <v>0</v>
      </c>
      <c r="AA58" s="5">
        <f t="shared" si="9"/>
        <v>0</v>
      </c>
      <c r="AB58" s="4">
        <f t="shared" si="9"/>
        <v>0</v>
      </c>
      <c r="AC58" s="20"/>
      <c r="AD58" s="25">
        <f t="shared" si="10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7"/>
        <v>0</v>
      </c>
      <c r="M59" s="3"/>
      <c r="N59" s="2"/>
      <c r="O59" s="2"/>
      <c r="P59" s="2"/>
      <c r="Q59" s="2"/>
      <c r="R59" s="2"/>
      <c r="S59" s="4">
        <f t="shared" si="8"/>
        <v>0</v>
      </c>
      <c r="T59" s="3"/>
      <c r="U59" s="2"/>
      <c r="V59" s="2"/>
      <c r="W59" s="2"/>
      <c r="X59" s="2"/>
      <c r="Y59" s="2"/>
      <c r="Z59" s="4">
        <f t="shared" si="3"/>
        <v>0</v>
      </c>
      <c r="AA59" s="5">
        <f t="shared" si="9"/>
        <v>0</v>
      </c>
      <c r="AB59" s="4">
        <f t="shared" si="9"/>
        <v>0</v>
      </c>
      <c r="AC59" s="20"/>
      <c r="AD59" s="25">
        <f t="shared" si="10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7"/>
        <v>0</v>
      </c>
      <c r="M60" s="3"/>
      <c r="N60" s="2"/>
      <c r="O60" s="2"/>
      <c r="P60" s="2"/>
      <c r="Q60" s="2"/>
      <c r="R60" s="2"/>
      <c r="S60" s="4">
        <f t="shared" si="8"/>
        <v>0</v>
      </c>
      <c r="T60" s="3"/>
      <c r="U60" s="2"/>
      <c r="V60" s="2"/>
      <c r="W60" s="2"/>
      <c r="X60" s="2"/>
      <c r="Y60" s="2"/>
      <c r="Z60" s="4">
        <f t="shared" si="3"/>
        <v>0</v>
      </c>
      <c r="AA60" s="5">
        <f t="shared" si="9"/>
        <v>0</v>
      </c>
      <c r="AB60" s="4">
        <f t="shared" si="9"/>
        <v>0</v>
      </c>
      <c r="AC60" s="20"/>
      <c r="AD60" s="25">
        <f t="shared" si="10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7"/>
        <v>0</v>
      </c>
      <c r="M61" s="3"/>
      <c r="N61" s="2"/>
      <c r="O61" s="2"/>
      <c r="P61" s="2"/>
      <c r="Q61" s="2"/>
      <c r="R61" s="2"/>
      <c r="S61" s="4">
        <f t="shared" si="8"/>
        <v>0</v>
      </c>
      <c r="T61" s="3"/>
      <c r="U61" s="2"/>
      <c r="V61" s="2"/>
      <c r="W61" s="2"/>
      <c r="X61" s="2"/>
      <c r="Y61" s="2"/>
      <c r="Z61" s="4">
        <f t="shared" si="3"/>
        <v>0</v>
      </c>
      <c r="AA61" s="5">
        <f t="shared" si="9"/>
        <v>0</v>
      </c>
      <c r="AB61" s="4">
        <f t="shared" si="9"/>
        <v>0</v>
      </c>
      <c r="AC61" s="20"/>
      <c r="AD61" s="25">
        <f t="shared" si="10"/>
        <v>0</v>
      </c>
    </row>
    <row r="62" spans="1:30" ht="12.75">
      <c r="A62" s="16"/>
      <c r="B62" s="17"/>
      <c r="C62" s="10"/>
      <c r="D62" s="10"/>
      <c r="E62" s="18"/>
      <c r="F62" s="3"/>
      <c r="G62" s="2"/>
      <c r="H62" s="2"/>
      <c r="I62" s="2"/>
      <c r="J62" s="2"/>
      <c r="K62" s="2"/>
      <c r="L62" s="4">
        <f t="shared" si="7"/>
        <v>0</v>
      </c>
      <c r="M62" s="3"/>
      <c r="N62" s="2"/>
      <c r="O62" s="2"/>
      <c r="P62" s="2"/>
      <c r="Q62" s="2"/>
      <c r="R62" s="2"/>
      <c r="S62" s="4">
        <f t="shared" si="8"/>
        <v>0</v>
      </c>
      <c r="T62" s="3"/>
      <c r="U62" s="2"/>
      <c r="V62" s="2"/>
      <c r="W62" s="2"/>
      <c r="X62" s="2"/>
      <c r="Y62" s="2"/>
      <c r="Z62" s="4">
        <f t="shared" si="3"/>
        <v>0</v>
      </c>
      <c r="AA62" s="5">
        <f t="shared" si="9"/>
        <v>0</v>
      </c>
      <c r="AB62" s="4">
        <f t="shared" si="9"/>
        <v>0</v>
      </c>
      <c r="AC62" s="20"/>
      <c r="AD62" s="25">
        <f t="shared" si="10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7"/>
        <v>0</v>
      </c>
      <c r="M63" s="3"/>
      <c r="N63" s="2"/>
      <c r="O63" s="2"/>
      <c r="P63" s="2"/>
      <c r="Q63" s="2"/>
      <c r="R63" s="2"/>
      <c r="S63" s="4">
        <f t="shared" si="8"/>
        <v>0</v>
      </c>
      <c r="T63" s="3"/>
      <c r="U63" s="2"/>
      <c r="V63" s="2"/>
      <c r="W63" s="2"/>
      <c r="X63" s="2"/>
      <c r="Y63" s="2"/>
      <c r="Z63" s="4">
        <f t="shared" si="3"/>
        <v>0</v>
      </c>
      <c r="AA63" s="5">
        <f t="shared" si="9"/>
        <v>0</v>
      </c>
      <c r="AB63" s="4">
        <f t="shared" si="9"/>
        <v>0</v>
      </c>
      <c r="AC63" s="20"/>
      <c r="AD63" s="25">
        <f t="shared" si="10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7"/>
        <v>0</v>
      </c>
      <c r="M64" s="3"/>
      <c r="N64" s="2"/>
      <c r="O64" s="2"/>
      <c r="P64" s="2"/>
      <c r="Q64" s="2"/>
      <c r="R64" s="2"/>
      <c r="S64" s="4">
        <f t="shared" si="8"/>
        <v>0</v>
      </c>
      <c r="T64" s="3"/>
      <c r="U64" s="2"/>
      <c r="V64" s="2"/>
      <c r="W64" s="2"/>
      <c r="X64" s="2"/>
      <c r="Y64" s="2"/>
      <c r="Z64" s="4">
        <f aca="true" t="shared" si="11" ref="Z64:Z103">T64+U64+V64+W64+X64</f>
        <v>0</v>
      </c>
      <c r="AA64" s="5">
        <f t="shared" si="9"/>
        <v>0</v>
      </c>
      <c r="AB64" s="4">
        <f t="shared" si="9"/>
        <v>0</v>
      </c>
      <c r="AC64" s="20"/>
      <c r="AD64" s="25">
        <f t="shared" si="10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7"/>
        <v>0</v>
      </c>
      <c r="M65" s="3"/>
      <c r="N65" s="2"/>
      <c r="O65" s="2"/>
      <c r="P65" s="2"/>
      <c r="Q65" s="2"/>
      <c r="R65" s="2"/>
      <c r="S65" s="4">
        <f t="shared" si="8"/>
        <v>0</v>
      </c>
      <c r="T65" s="3"/>
      <c r="U65" s="2"/>
      <c r="V65" s="2"/>
      <c r="W65" s="2"/>
      <c r="X65" s="2"/>
      <c r="Y65" s="2"/>
      <c r="Z65" s="4">
        <f t="shared" si="11"/>
        <v>0</v>
      </c>
      <c r="AA65" s="5">
        <f t="shared" si="9"/>
        <v>0</v>
      </c>
      <c r="AB65" s="4">
        <f t="shared" si="9"/>
        <v>0</v>
      </c>
      <c r="AC65" s="20"/>
      <c r="AD65" s="25">
        <f t="shared" si="10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7"/>
        <v>0</v>
      </c>
      <c r="M66" s="3"/>
      <c r="N66" s="2"/>
      <c r="O66" s="2"/>
      <c r="P66" s="2"/>
      <c r="Q66" s="2"/>
      <c r="R66" s="2"/>
      <c r="S66" s="4">
        <f t="shared" si="8"/>
        <v>0</v>
      </c>
      <c r="T66" s="3"/>
      <c r="U66" s="2"/>
      <c r="V66" s="2"/>
      <c r="W66" s="2"/>
      <c r="X66" s="2"/>
      <c r="Y66" s="2"/>
      <c r="Z66" s="4">
        <f t="shared" si="11"/>
        <v>0</v>
      </c>
      <c r="AA66" s="5">
        <f t="shared" si="9"/>
        <v>0</v>
      </c>
      <c r="AB66" s="4">
        <f t="shared" si="9"/>
        <v>0</v>
      </c>
      <c r="AC66" s="20"/>
      <c r="AD66" s="25">
        <f t="shared" si="10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7"/>
        <v>0</v>
      </c>
      <c r="M67" s="3"/>
      <c r="N67" s="2"/>
      <c r="O67" s="2"/>
      <c r="P67" s="2"/>
      <c r="Q67" s="2"/>
      <c r="R67" s="2"/>
      <c r="S67" s="4">
        <f t="shared" si="8"/>
        <v>0</v>
      </c>
      <c r="T67" s="3"/>
      <c r="U67" s="2"/>
      <c r="V67" s="2"/>
      <c r="W67" s="2"/>
      <c r="X67" s="2"/>
      <c r="Y67" s="2"/>
      <c r="Z67" s="4">
        <f t="shared" si="11"/>
        <v>0</v>
      </c>
      <c r="AA67" s="5">
        <f t="shared" si="9"/>
        <v>0</v>
      </c>
      <c r="AB67" s="4">
        <f t="shared" si="9"/>
        <v>0</v>
      </c>
      <c r="AC67" s="20"/>
      <c r="AD67" s="25">
        <f t="shared" si="10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7"/>
        <v>0</v>
      </c>
      <c r="M68" s="3"/>
      <c r="N68" s="2"/>
      <c r="O68" s="2"/>
      <c r="P68" s="2"/>
      <c r="Q68" s="2"/>
      <c r="R68" s="2"/>
      <c r="S68" s="4">
        <f t="shared" si="8"/>
        <v>0</v>
      </c>
      <c r="T68" s="3"/>
      <c r="U68" s="2"/>
      <c r="V68" s="2"/>
      <c r="W68" s="2"/>
      <c r="X68" s="2"/>
      <c r="Y68" s="2"/>
      <c r="Z68" s="4">
        <f t="shared" si="11"/>
        <v>0</v>
      </c>
      <c r="AA68" s="5">
        <f t="shared" si="9"/>
        <v>0</v>
      </c>
      <c r="AB68" s="4">
        <f t="shared" si="9"/>
        <v>0</v>
      </c>
      <c r="AC68" s="20"/>
      <c r="AD68" s="25">
        <f t="shared" si="10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7"/>
        <v>0</v>
      </c>
      <c r="M69" s="3"/>
      <c r="N69" s="2"/>
      <c r="O69" s="2"/>
      <c r="P69" s="2"/>
      <c r="Q69" s="2"/>
      <c r="R69" s="2"/>
      <c r="S69" s="4">
        <f t="shared" si="8"/>
        <v>0</v>
      </c>
      <c r="T69" s="3"/>
      <c r="U69" s="2"/>
      <c r="V69" s="2"/>
      <c r="W69" s="2"/>
      <c r="X69" s="2"/>
      <c r="Y69" s="2"/>
      <c r="Z69" s="4">
        <f t="shared" si="11"/>
        <v>0</v>
      </c>
      <c r="AA69" s="5">
        <f t="shared" si="9"/>
        <v>0</v>
      </c>
      <c r="AB69" s="4">
        <f t="shared" si="9"/>
        <v>0</v>
      </c>
      <c r="AC69" s="20"/>
      <c r="AD69" s="25">
        <f t="shared" si="10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11"/>
        <v>0</v>
      </c>
      <c r="AA70" s="5">
        <f t="shared" si="9"/>
        <v>0</v>
      </c>
      <c r="AB70" s="4">
        <f t="shared" si="9"/>
        <v>0</v>
      </c>
      <c r="AC70" s="20"/>
      <c r="AD70" s="25">
        <f t="shared" si="10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11"/>
        <v>0</v>
      </c>
      <c r="AA71" s="5">
        <f t="shared" si="9"/>
        <v>0</v>
      </c>
      <c r="AB71" s="4">
        <f t="shared" si="9"/>
        <v>0</v>
      </c>
      <c r="AC71" s="20"/>
      <c r="AD71" s="25">
        <f t="shared" si="10"/>
        <v>0</v>
      </c>
    </row>
    <row r="72" spans="1:30" ht="12.75">
      <c r="A72" s="10"/>
      <c r="B72" s="10"/>
      <c r="C72" s="10"/>
      <c r="D72" s="10"/>
      <c r="E72" s="10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11"/>
        <v>0</v>
      </c>
      <c r="AA72" s="5">
        <f aca="true" t="shared" si="12" ref="AA72:AB103">K72+R72+Y72</f>
        <v>0</v>
      </c>
      <c r="AB72" s="4">
        <f t="shared" si="12"/>
        <v>0</v>
      </c>
      <c r="AC72" s="20"/>
      <c r="AD72" s="25">
        <f t="shared" si="10"/>
        <v>0</v>
      </c>
    </row>
    <row r="73" spans="1:30" ht="12.75">
      <c r="A73" s="10"/>
      <c r="B73" s="10"/>
      <c r="C73" s="10"/>
      <c r="D73" s="10"/>
      <c r="E73" s="10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11"/>
        <v>0</v>
      </c>
      <c r="AA73" s="5">
        <f t="shared" si="12"/>
        <v>0</v>
      </c>
      <c r="AB73" s="4">
        <f t="shared" si="12"/>
        <v>0</v>
      </c>
      <c r="AC73" s="20"/>
      <c r="AD73" s="25">
        <f t="shared" si="10"/>
        <v>0</v>
      </c>
    </row>
    <row r="74" spans="1:30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11"/>
        <v>0</v>
      </c>
      <c r="AA74" s="5">
        <f t="shared" si="12"/>
        <v>0</v>
      </c>
      <c r="AB74" s="4">
        <f t="shared" si="12"/>
        <v>0</v>
      </c>
      <c r="AC74" s="20"/>
      <c r="AD74" s="25">
        <f t="shared" si="10"/>
        <v>0</v>
      </c>
    </row>
    <row r="75" spans="1:30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11"/>
        <v>0</v>
      </c>
      <c r="AA75" s="5">
        <f t="shared" si="12"/>
        <v>0</v>
      </c>
      <c r="AB75" s="4">
        <f t="shared" si="12"/>
        <v>0</v>
      </c>
      <c r="AC75" s="20"/>
      <c r="AD75" s="25">
        <f t="shared" si="10"/>
        <v>0</v>
      </c>
    </row>
    <row r="76" spans="1:30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11"/>
        <v>0</v>
      </c>
      <c r="AA76" s="5">
        <f t="shared" si="12"/>
        <v>0</v>
      </c>
      <c r="AB76" s="4">
        <f t="shared" si="12"/>
        <v>0</v>
      </c>
      <c r="AC76" s="20"/>
      <c r="AD76" s="25">
        <f t="shared" si="10"/>
        <v>0</v>
      </c>
    </row>
    <row r="77" spans="1:30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11"/>
        <v>0</v>
      </c>
      <c r="AA77" s="5">
        <f t="shared" si="12"/>
        <v>0</v>
      </c>
      <c r="AB77" s="4">
        <f t="shared" si="12"/>
        <v>0</v>
      </c>
      <c r="AC77" s="20"/>
      <c r="AD77" s="25">
        <f t="shared" si="10"/>
        <v>0</v>
      </c>
    </row>
    <row r="78" spans="1:30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11"/>
        <v>0</v>
      </c>
      <c r="AA78" s="5">
        <f t="shared" si="12"/>
        <v>0</v>
      </c>
      <c r="AB78" s="4">
        <f t="shared" si="12"/>
        <v>0</v>
      </c>
      <c r="AC78" s="20"/>
      <c r="AD78" s="25">
        <f t="shared" si="10"/>
        <v>0</v>
      </c>
    </row>
    <row r="79" spans="1:30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11"/>
        <v>0</v>
      </c>
      <c r="AA79" s="5">
        <f t="shared" si="12"/>
        <v>0</v>
      </c>
      <c r="AB79" s="4">
        <f t="shared" si="12"/>
        <v>0</v>
      </c>
      <c r="AC79" s="20"/>
      <c r="AD79" s="25">
        <f t="shared" si="10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11"/>
        <v>0</v>
      </c>
      <c r="AA80" s="5">
        <f t="shared" si="12"/>
        <v>0</v>
      </c>
      <c r="AB80" s="4">
        <f t="shared" si="12"/>
        <v>0</v>
      </c>
      <c r="AC80" s="20"/>
      <c r="AD80" s="25">
        <f t="shared" si="10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11"/>
        <v>0</v>
      </c>
      <c r="AA81" s="5">
        <f t="shared" si="12"/>
        <v>0</v>
      </c>
      <c r="AB81" s="4">
        <f t="shared" si="12"/>
        <v>0</v>
      </c>
      <c r="AC81" s="20"/>
      <c r="AD81" s="25">
        <f t="shared" si="10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11"/>
        <v>0</v>
      </c>
      <c r="AA82" s="5">
        <f t="shared" si="12"/>
        <v>0</v>
      </c>
      <c r="AB82" s="4">
        <f t="shared" si="12"/>
        <v>0</v>
      </c>
      <c r="AC82" s="20"/>
      <c r="AD82" s="25">
        <f t="shared" si="10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11"/>
        <v>0</v>
      </c>
      <c r="AA83" s="5">
        <f t="shared" si="12"/>
        <v>0</v>
      </c>
      <c r="AB83" s="4">
        <f t="shared" si="12"/>
        <v>0</v>
      </c>
      <c r="AC83" s="20"/>
      <c r="AD83" s="25">
        <f t="shared" si="10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11"/>
        <v>0</v>
      </c>
      <c r="AA84" s="5">
        <f t="shared" si="12"/>
        <v>0</v>
      </c>
      <c r="AB84" s="4">
        <f t="shared" si="12"/>
        <v>0</v>
      </c>
      <c r="AC84" s="20"/>
      <c r="AD84" s="25">
        <f t="shared" si="10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11"/>
        <v>0</v>
      </c>
      <c r="AA85" s="5">
        <f t="shared" si="12"/>
        <v>0</v>
      </c>
      <c r="AB85" s="4">
        <f t="shared" si="12"/>
        <v>0</v>
      </c>
      <c r="AC85" s="20"/>
      <c r="AD85" s="25">
        <f t="shared" si="10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11"/>
        <v>0</v>
      </c>
      <c r="AA86" s="5">
        <f t="shared" si="12"/>
        <v>0</v>
      </c>
      <c r="AB86" s="4">
        <f t="shared" si="12"/>
        <v>0</v>
      </c>
      <c r="AC86" s="20"/>
      <c r="AD86" s="25">
        <f t="shared" si="10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11"/>
        <v>0</v>
      </c>
      <c r="AA87" s="5">
        <f t="shared" si="12"/>
        <v>0</v>
      </c>
      <c r="AB87" s="4">
        <f t="shared" si="12"/>
        <v>0</v>
      </c>
      <c r="AC87" s="20"/>
      <c r="AD87" s="25">
        <f t="shared" si="10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11"/>
        <v>0</v>
      </c>
      <c r="AA88" s="5">
        <f t="shared" si="12"/>
        <v>0</v>
      </c>
      <c r="AB88" s="4">
        <f t="shared" si="12"/>
        <v>0</v>
      </c>
      <c r="AC88" s="20"/>
      <c r="AD88" s="25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11"/>
        <v>0</v>
      </c>
      <c r="AA89" s="5">
        <f t="shared" si="12"/>
        <v>0</v>
      </c>
      <c r="AB89" s="4">
        <f t="shared" si="12"/>
        <v>0</v>
      </c>
      <c r="AC89" s="20"/>
      <c r="AD89" s="25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11"/>
        <v>0</v>
      </c>
      <c r="AA90" s="5">
        <f t="shared" si="12"/>
        <v>0</v>
      </c>
      <c r="AB90" s="4">
        <f t="shared" si="12"/>
        <v>0</v>
      </c>
      <c r="AC90" s="20"/>
      <c r="AD90" s="25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11"/>
        <v>0</v>
      </c>
      <c r="AA91" s="5">
        <f t="shared" si="12"/>
        <v>0</v>
      </c>
      <c r="AB91" s="4">
        <f t="shared" si="12"/>
        <v>0</v>
      </c>
      <c r="AC91" s="20"/>
      <c r="AD91" s="25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11"/>
        <v>0</v>
      </c>
      <c r="AA92" s="5">
        <f t="shared" si="12"/>
        <v>0</v>
      </c>
      <c r="AB92" s="4">
        <f t="shared" si="12"/>
        <v>0</v>
      </c>
      <c r="AC92" s="20"/>
      <c r="AD92" s="25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11"/>
        <v>0</v>
      </c>
      <c r="AA93" s="5">
        <f t="shared" si="12"/>
        <v>0</v>
      </c>
      <c r="AB93" s="4">
        <f t="shared" si="12"/>
        <v>0</v>
      </c>
      <c r="AC93" s="20"/>
      <c r="AD93" s="25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11"/>
        <v>0</v>
      </c>
      <c r="AA94" s="5">
        <f t="shared" si="12"/>
        <v>0</v>
      </c>
      <c r="AB94" s="4">
        <f t="shared" si="12"/>
        <v>0</v>
      </c>
      <c r="AC94" s="20"/>
      <c r="AD94" s="25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11"/>
        <v>0</v>
      </c>
      <c r="AA95" s="5">
        <f t="shared" si="12"/>
        <v>0</v>
      </c>
      <c r="AB95" s="4">
        <f t="shared" si="12"/>
        <v>0</v>
      </c>
      <c r="AC95" s="20"/>
      <c r="AD95" s="25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11"/>
        <v>0</v>
      </c>
      <c r="AA96" s="5">
        <f t="shared" si="12"/>
        <v>0</v>
      </c>
      <c r="AB96" s="4">
        <f t="shared" si="12"/>
        <v>0</v>
      </c>
      <c r="AC96" s="20"/>
      <c r="AD96" s="25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11"/>
        <v>0</v>
      </c>
      <c r="AA97" s="5">
        <f t="shared" si="12"/>
        <v>0</v>
      </c>
      <c r="AB97" s="4">
        <f t="shared" si="12"/>
        <v>0</v>
      </c>
      <c r="AC97" s="20"/>
      <c r="AD97" s="25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11"/>
        <v>0</v>
      </c>
      <c r="AA98" s="5">
        <f t="shared" si="12"/>
        <v>0</v>
      </c>
      <c r="AB98" s="4">
        <f t="shared" si="12"/>
        <v>0</v>
      </c>
      <c r="AC98" s="20"/>
      <c r="AD98" s="25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11"/>
        <v>0</v>
      </c>
      <c r="AA99" s="5">
        <f t="shared" si="12"/>
        <v>0</v>
      </c>
      <c r="AB99" s="4">
        <f t="shared" si="12"/>
        <v>0</v>
      </c>
      <c r="AC99" s="20"/>
      <c r="AD99" s="25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11"/>
        <v>0</v>
      </c>
      <c r="AA100" s="5">
        <f t="shared" si="12"/>
        <v>0</v>
      </c>
      <c r="AB100" s="4">
        <f t="shared" si="12"/>
        <v>0</v>
      </c>
      <c r="AC100" s="20"/>
      <c r="AD100" s="25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11"/>
        <v>0</v>
      </c>
      <c r="AA101" s="5">
        <f t="shared" si="12"/>
        <v>0</v>
      </c>
      <c r="AB101" s="4">
        <f t="shared" si="12"/>
        <v>0</v>
      </c>
      <c r="AC101" s="20"/>
      <c r="AD101" s="25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11"/>
        <v>0</v>
      </c>
      <c r="AA102" s="5">
        <f t="shared" si="12"/>
        <v>0</v>
      </c>
      <c r="AB102" s="4">
        <f t="shared" si="12"/>
        <v>0</v>
      </c>
      <c r="AC102" s="20"/>
      <c r="AD102" s="25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11"/>
        <v>0</v>
      </c>
      <c r="AA103" s="5">
        <f t="shared" si="12"/>
        <v>0</v>
      </c>
      <c r="AB103" s="4">
        <f t="shared" si="12"/>
        <v>0</v>
      </c>
      <c r="AC103" s="20"/>
      <c r="AD103" s="25">
        <f t="shared" si="10"/>
        <v>0</v>
      </c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ht="12.75">
      <c r="AD178" s="1"/>
    </row>
  </sheetData>
  <sheetProtection/>
  <mergeCells count="11">
    <mergeCell ref="A3:A4"/>
    <mergeCell ref="B3:B4"/>
    <mergeCell ref="C3:C4"/>
    <mergeCell ref="D3:D4"/>
    <mergeCell ref="AA3:AB3"/>
    <mergeCell ref="AC3:AC4"/>
    <mergeCell ref="AD3:AD4"/>
    <mergeCell ref="E3:E4"/>
    <mergeCell ref="F3:L3"/>
    <mergeCell ref="M3:S3"/>
    <mergeCell ref="T3:Z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поплоп</dc:creator>
  <cp:keywords/>
  <dc:description/>
  <cp:lastModifiedBy>Admin</cp:lastModifiedBy>
  <dcterms:created xsi:type="dcterms:W3CDTF">2020-03-22T08:16:59Z</dcterms:created>
  <dcterms:modified xsi:type="dcterms:W3CDTF">2021-10-11T06:06:55Z</dcterms:modified>
  <cp:category/>
  <cp:version/>
  <cp:contentType/>
  <cp:contentStatus/>
</cp:coreProperties>
</file>