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7_0.bin" ContentType="application/vnd.openxmlformats-officedocument.oleObject"/>
  <Override PartName="/xl/embeddings/oleObject_1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8075" windowHeight="6030" tabRatio="659" activeTab="0"/>
  </bookViews>
  <sheets>
    <sheet name="17" sheetId="1" r:id="rId1"/>
    <sheet name="16" sheetId="2" r:id="rId2"/>
    <sheet name="15" sheetId="3" r:id="rId3"/>
    <sheet name="14" sheetId="4" r:id="rId4"/>
    <sheet name="13" sheetId="5" r:id="rId5"/>
    <sheet name="12" sheetId="6" r:id="rId6"/>
    <sheet name="11" sheetId="7" r:id="rId7"/>
    <sheet name="10" sheetId="8" r:id="rId8"/>
    <sheet name="9" sheetId="9" r:id="rId9"/>
    <sheet name="8" sheetId="10" r:id="rId10"/>
    <sheet name="7" sheetId="11" r:id="rId11"/>
    <sheet name="6" sheetId="12" r:id="rId12"/>
    <sheet name="5" sheetId="13" r:id="rId13"/>
    <sheet name="4" sheetId="14" r:id="rId14"/>
    <sheet name="3" sheetId="15" r:id="rId15"/>
    <sheet name="2" sheetId="16" r:id="rId16"/>
    <sheet name="1" sheetId="17" r:id="rId17"/>
    <sheet name="НОРМАТИВЫ" sheetId="18" r:id="rId18"/>
  </sheets>
  <definedNames>
    <definedName name="OLE_LINK1" localSheetId="17">'НОРМАТИВЫ'!$I$9</definedName>
  </definedNames>
  <calcPr fullCalcOnLoad="1"/>
</workbook>
</file>

<file path=xl/sharedStrings.xml><?xml version="1.0" encoding="utf-8"?>
<sst xmlns="http://schemas.openxmlformats.org/spreadsheetml/2006/main" count="2961" uniqueCount="509">
  <si>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</si>
  <si>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</si>
  <si>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</si>
  <si>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</si>
  <si>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</si>
  <si>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</si>
  <si>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</si>
  <si>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</si>
  <si>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</si>
  <si>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</si>
  <si>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</si>
  <si>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</si>
  <si>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</si>
  <si>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</si>
  <si>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</si>
  <si>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</si>
  <si>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</si>
  <si>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</si>
  <si>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</si>
  <si>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</si>
  <si>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</si>
  <si>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</si>
  <si>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</si>
  <si>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</si>
  <si>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</si>
  <si>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</si>
  <si>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</si>
  <si>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</si>
  <si>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</si>
  <si>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</si>
  <si>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</si>
  <si>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</si>
  <si>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</si>
  <si>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</si>
  <si>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</si>
  <si>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</si>
  <si>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</si>
  <si>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</si>
  <si>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</si>
  <si>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</si>
  <si>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</si>
  <si>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</si>
  <si>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</si>
  <si>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</si>
  <si>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</si>
  <si>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</si>
  <si>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</si>
  <si>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</si>
  <si>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</si>
  <si>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</si>
  <si>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</si>
  <si>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</si>
  <si>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</si>
  <si>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</si>
  <si>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</si>
  <si>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</si>
  <si>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</si>
  <si>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</si>
  <si>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</si>
  <si>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</si>
  <si>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</si>
  <si>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</si>
  <si>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</si>
  <si>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</si>
  <si>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</si>
  <si>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</si>
  <si>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</si>
  <si>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</si>
  <si>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</si>
  <si>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</si>
  <si>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</si>
  <si>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</si>
  <si>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</si>
  <si>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</si>
  <si>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</si>
  <si>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</si>
  <si>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</si>
  <si>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</si>
  <si>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</si>
  <si>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</si>
  <si>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</si>
  <si>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</si>
  <si>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</si>
  <si>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</si>
  <si>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</si>
  <si>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</si>
  <si>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</si>
  <si>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</si>
  <si>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</si>
  <si>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</si>
  <si>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</si>
  <si>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</si>
  <si>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</si>
  <si>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</si>
  <si>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</si>
  <si>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</si>
  <si>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</si>
  <si>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</si>
  <si>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</si>
  <si>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</si>
  <si>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</si>
  <si>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</si>
  <si>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</si>
  <si>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</si>
  <si>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</si>
  <si>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</si>
  <si>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</si>
  <si>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</si>
  <si>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</si>
  <si>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</si>
  <si>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</si>
  <si>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</si>
  <si>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</si>
  <si>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</si>
  <si>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</si>
  <si>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</si>
  <si>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</si>
  <si>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</si>
  <si>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</si>
  <si>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</si>
  <si>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</si>
  <si>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</si>
  <si>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</si>
  <si>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</si>
  <si>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</si>
  <si>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</si>
  <si>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</si>
  <si>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</si>
  <si>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</si>
  <si>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</si>
  <si>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</si>
  <si>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</si>
  <si>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</si>
  <si>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</si>
  <si>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</si>
  <si>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</si>
  <si>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</si>
  <si>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</si>
  <si>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</si>
  <si>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</si>
  <si>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</si>
  <si>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</si>
  <si>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</si>
  <si>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</si>
  <si>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</si>
  <si>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</si>
  <si>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</si>
  <si>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</si>
  <si>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</si>
  <si>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</si>
  <si>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</si>
  <si>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</si>
  <si>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</si>
  <si>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</si>
  <si>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</si>
  <si>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</si>
  <si>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</si>
  <si>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</si>
  <si>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</si>
  <si>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</si>
  <si>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</si>
  <si>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</si>
  <si>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</si>
  <si>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</si>
  <si>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</si>
  <si>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</si>
  <si>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</si>
  <si>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</si>
  <si>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</si>
  <si>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</si>
  <si>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</si>
  <si>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</si>
  <si>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</si>
  <si>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</si>
  <si>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</si>
  <si>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</si>
  <si>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</si>
  <si>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</si>
  <si>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</si>
  <si>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</si>
  <si>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</si>
  <si>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</si>
  <si>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</si>
  <si>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</si>
  <si>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</si>
  <si>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</si>
  <si>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</si>
  <si>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</si>
  <si>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</si>
  <si>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</si>
  <si>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</si>
  <si>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</si>
  <si>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</si>
  <si>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</si>
  <si>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</si>
  <si>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</si>
  <si>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</si>
  <si>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</si>
  <si>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</si>
  <si>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</si>
  <si>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</si>
  <si>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</si>
  <si>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</si>
  <si>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</si>
  <si>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</si>
  <si>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</si>
  <si>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</si>
  <si>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</si>
  <si>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</si>
  <si>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</si>
  <si>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</si>
  <si>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</si>
  <si>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</si>
  <si>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</si>
  <si>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</si>
  <si>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</si>
  <si>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</si>
  <si>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</si>
  <si>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</si>
  <si>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</si>
  <si>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</si>
  <si>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</si>
  <si>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</si>
  <si>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</si>
  <si>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</si>
  <si>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</si>
  <si>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</si>
  <si>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</si>
  <si>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</si>
  <si>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</si>
  <si>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</si>
  <si>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</si>
  <si>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</si>
  <si>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</si>
  <si>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</si>
  <si>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</si>
  <si>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</si>
  <si>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</si>
  <si>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</si>
  <si>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</si>
  <si>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</si>
  <si>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</si>
  <si>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</si>
  <si>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</si>
  <si>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</si>
  <si>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</si>
  <si>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</si>
  <si>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</si>
  <si>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</si>
  <si>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</si>
  <si>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</si>
  <si>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</si>
  <si>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</si>
  <si>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</si>
  <si>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</si>
  <si>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</si>
  <si>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</si>
  <si>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</si>
  <si>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</si>
  <si>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</si>
  <si>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</si>
  <si>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</si>
  <si>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</si>
  <si>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</si>
  <si>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</si>
  <si>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</si>
  <si>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</si>
  <si>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</si>
  <si>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</si>
  <si>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</si>
  <si>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</si>
  <si>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</si>
  <si>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</si>
  <si>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</si>
  <si>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</si>
  <si>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</si>
  <si>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</si>
  <si>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</si>
  <si>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</si>
  <si>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</si>
  <si>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</si>
  <si>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</si>
  <si>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</si>
  <si>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</si>
  <si>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</si>
  <si>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</si>
  <si>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</si>
  <si>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</si>
  <si>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</si>
  <si>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</si>
  <si>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</si>
  <si>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</si>
  <si>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</si>
  <si>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</si>
  <si>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</si>
  <si>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</si>
  <si>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</si>
  <si>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</si>
  <si>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</si>
  <si>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</si>
  <si>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</si>
  <si>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</si>
  <si>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</si>
  <si>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</si>
  <si>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</si>
  <si>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</si>
  <si>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</si>
  <si>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</si>
  <si>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</si>
  <si>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</si>
  <si>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</si>
  <si>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</si>
  <si>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</si>
  <si>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</si>
  <si>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</si>
  <si>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</si>
  <si>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</si>
  <si>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</si>
  <si>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</si>
  <si>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</si>
  <si>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</si>
  <si>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</si>
  <si>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</si>
  <si>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</si>
  <si>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</si>
  <si>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</si>
  <si>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</si>
  <si>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</si>
  <si>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</si>
  <si>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</si>
  <si>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</si>
  <si>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</si>
  <si>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</si>
  <si>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</si>
  <si>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</si>
  <si>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</si>
  <si>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</si>
  <si>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</si>
  <si>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</si>
  <si>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</si>
  <si>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</si>
  <si>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</si>
  <si>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</si>
  <si>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</si>
  <si>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</si>
  <si>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</si>
  <si>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</si>
  <si>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</si>
  <si>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</si>
  <si>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</si>
  <si>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</si>
  <si>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</si>
  <si>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</si>
  <si>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</si>
  <si>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</si>
  <si>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</si>
  <si>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</si>
  <si>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</si>
  <si>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</si>
  <si>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</si>
  <si>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</si>
  <si>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</si>
  <si>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</si>
  <si>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</si>
  <si>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</si>
  <si>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</si>
  <si>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</si>
  <si>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</si>
  <si>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</si>
  <si>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</si>
  <si>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</si>
  <si>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</si>
  <si>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</si>
  <si>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</si>
  <si>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</si>
  <si>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</si>
  <si>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</si>
  <si>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</si>
  <si>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</si>
  <si>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</si>
  <si>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</si>
  <si>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</si>
  <si>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</si>
  <si>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</si>
  <si>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</si>
  <si>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</si>
  <si>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</si>
  <si>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</si>
  <si>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</si>
  <si>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</si>
  <si>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</si>
  <si>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</si>
  <si>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</si>
  <si>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</si>
  <si>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</si>
  <si>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</si>
  <si>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</si>
  <si>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</si>
  <si>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</si>
  <si>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</si>
  <si>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</si>
  <si>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</si>
  <si>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</si>
  <si>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</si>
  <si>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</si>
  <si>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</si>
  <si>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</si>
  <si>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</si>
  <si>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</si>
  <si>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</si>
  <si>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</si>
  <si>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</si>
  <si>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</si>
  <si>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</si>
  <si>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</si>
  <si>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</si>
  <si>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</si>
  <si>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</si>
  <si>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</si>
  <si>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</si>
  <si>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</si>
  <si>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</si>
  <si>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</si>
  <si>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</si>
  <si>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</si>
  <si>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</si>
  <si>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</si>
  <si>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</si>
  <si>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</si>
  <si>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</si>
  <si>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</si>
  <si>
    <t>Двенадцатый интернет-турнир "Мудрый король" до 13 лет, 7 марта 2021 г.</t>
  </si>
  <si>
    <t>Рамазанов</t>
  </si>
  <si>
    <t>Роберт</t>
  </si>
  <si>
    <t>Нягань</t>
  </si>
  <si>
    <t>Шевердов</t>
  </si>
  <si>
    <t>Артемий</t>
  </si>
  <si>
    <t>Гниломеров</t>
  </si>
  <si>
    <t>Тринадцатый интернет-турнир "Мудрый король" до 11 лет, 10 мая 2021 г.</t>
  </si>
  <si>
    <t>Филин</t>
  </si>
  <si>
    <t>Даниар</t>
  </si>
  <si>
    <t>Аршани</t>
  </si>
  <si>
    <t>Валерий</t>
  </si>
  <si>
    <t>Спирин</t>
  </si>
  <si>
    <t>Савва</t>
  </si>
  <si>
    <t xml:space="preserve">    РФ</t>
  </si>
  <si>
    <t>Дешина</t>
  </si>
  <si>
    <t xml:space="preserve">Козырева </t>
  </si>
  <si>
    <t>Кукушкина</t>
  </si>
  <si>
    <t>В ЧЕСТЬ ДНЯ ПОБЕДЫ</t>
  </si>
  <si>
    <t>Итоги предыдущих турниров приведены в нижнем левом углу, кликните по номеру турнира!</t>
  </si>
  <si>
    <t>Четырнадцатый интернет-турнир "Мудрый король" до 13 лет, 12 сентября 2021 г.</t>
  </si>
  <si>
    <t>Головлев</t>
  </si>
  <si>
    <t>Мещерин</t>
  </si>
  <si>
    <t>Пятнадцатый интернет-турнир "Мудрый король" до 13 лет, 8 октября 2021 г.</t>
  </si>
  <si>
    <t xml:space="preserve">Полковникян </t>
  </si>
  <si>
    <t>Стайкин</t>
  </si>
  <si>
    <t xml:space="preserve">Хаиров </t>
  </si>
  <si>
    <t>Долженко</t>
  </si>
  <si>
    <t>Филюшин</t>
  </si>
  <si>
    <t>Борщёв</t>
  </si>
  <si>
    <t>Иена, Германия</t>
  </si>
  <si>
    <t>Богомолов</t>
  </si>
  <si>
    <t>Абрамян</t>
  </si>
  <si>
    <t>Анастас</t>
  </si>
  <si>
    <t>Сафонова</t>
  </si>
  <si>
    <t>Алена</t>
  </si>
  <si>
    <t>Недбальская</t>
  </si>
  <si>
    <t>Невиномыск</t>
  </si>
  <si>
    <t>Курская область</t>
  </si>
  <si>
    <t>Долгополов</t>
  </si>
  <si>
    <t xml:space="preserve">Марковчин </t>
  </si>
  <si>
    <t>11…14</t>
  </si>
  <si>
    <t>Шестнадцатый интернет-турнир "Мудрый король" до 13 лет, 7 ноября 2021 г.</t>
  </si>
  <si>
    <t>Гладышко</t>
  </si>
  <si>
    <t>Батайск</t>
  </si>
  <si>
    <t>Комлев</t>
  </si>
  <si>
    <t>Мирослав</t>
  </si>
  <si>
    <t>Ессентуки</t>
  </si>
  <si>
    <t>Покусаев</t>
  </si>
  <si>
    <t>Роман</t>
  </si>
  <si>
    <t xml:space="preserve">Иванникова </t>
  </si>
  <si>
    <t>Морозюк</t>
  </si>
  <si>
    <t xml:space="preserve"> Долгополов</t>
  </si>
  <si>
    <t>Семнадцатый интернет-турнир "Мудрый король" до 13 лет, 5 декабря 2021 г.</t>
  </si>
  <si>
    <t>Озеров</t>
  </si>
  <si>
    <t>Борщев</t>
  </si>
  <si>
    <t>Огнев</t>
  </si>
  <si>
    <t xml:space="preserve">Алоян </t>
  </si>
  <si>
    <t>Эдгар</t>
  </si>
  <si>
    <t>Чопоров</t>
  </si>
  <si>
    <t>Гаев</t>
  </si>
  <si>
    <t>Соколов-Добрев</t>
  </si>
  <si>
    <t>Годжаев</t>
  </si>
  <si>
    <t>Субхан</t>
  </si>
  <si>
    <t>Махир</t>
  </si>
  <si>
    <t>Лестев</t>
  </si>
  <si>
    <t>Сухенко</t>
  </si>
  <si>
    <t>Игорь</t>
  </si>
  <si>
    <t>Болдырев</t>
  </si>
  <si>
    <t>Горенко</t>
  </si>
  <si>
    <t>Мовсисян</t>
  </si>
  <si>
    <t>Дипсиме</t>
  </si>
  <si>
    <t>Гусейнов</t>
  </si>
  <si>
    <t>Огнева</t>
  </si>
  <si>
    <t>Надежда</t>
  </si>
  <si>
    <t>Иванникова</t>
  </si>
  <si>
    <t>Мегион (ХМАО)</t>
  </si>
  <si>
    <t>Усть-Донецкий (Ростовская)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</si>
</sst>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 Cyr"/>
      <family val="0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" fontId="0" fillId="0" borderId="28" xfId="0" applyNumberFormat="1" applyBorder="1" applyAlignment="1">
      <alignment horizontal="center"/>
    </xf>
    <xf numFmtId="0" fontId="47" fillId="0" borderId="0" xfId="0" applyFont="1" applyAlignment="1">
      <alignment/>
    </xf>
    <xf numFmtId="0" fontId="0" fillId="0" borderId="14" xfId="0" applyBorder="1" applyAlignment="1">
      <alignment horizontal="left"/>
    </xf>
    <xf numFmtId="0" fontId="48" fillId="0" borderId="28" xfId="0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19" borderId="33" xfId="0" applyFont="1" applyFill="1" applyBorder="1" applyAlignment="1">
      <alignment horizontal="center"/>
    </xf>
    <xf numFmtId="0" fontId="4" fillId="19" borderId="44" xfId="0" applyFont="1" applyFill="1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8" fillId="24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19" borderId="50" xfId="0" applyFont="1" applyFill="1" applyBorder="1" applyAlignment="1">
      <alignment horizontal="center"/>
    </xf>
    <xf numFmtId="0" fontId="4" fillId="19" borderId="51" xfId="0" applyFont="1" applyFill="1" applyBorder="1" applyAlignment="1">
      <alignment horizontal="center"/>
    </xf>
    <xf numFmtId="0" fontId="8" fillId="24" borderId="50" xfId="0" applyFont="1" applyFill="1" applyBorder="1" applyAlignment="1">
      <alignment horizontal="center"/>
    </xf>
    <xf numFmtId="0" fontId="8" fillId="24" borderId="51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53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1" fillId="25" borderId="55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9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0" fillId="25" borderId="45" xfId="0" applyFont="1" applyFill="1" applyBorder="1" applyAlignment="1">
      <alignment horizontal="center"/>
    </xf>
    <xf numFmtId="0" fontId="9" fillId="25" borderId="58" xfId="0" applyFont="1" applyFill="1" applyBorder="1" applyAlignment="1">
      <alignment horizontal="center"/>
    </xf>
    <xf numFmtId="0" fontId="10" fillId="25" borderId="50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10" fillId="25" borderId="53" xfId="0" applyFont="1" applyFill="1" applyBorder="1" applyAlignment="1">
      <alignment horizontal="center"/>
    </xf>
    <xf numFmtId="0" fontId="9" fillId="25" borderId="59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37"/>
  <sheetViews>
    <sheetView tabSelected="1" zoomScale="75" zoomScaleNormal="75" workbookViewId="0" topLeftCell="A1">
      <selection activeCell="J6" sqref="J6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28.00390625" style="62" customWidth="1"/>
    <col min="5" max="16384" width="9.125" style="62" customWidth="1"/>
  </cols>
  <sheetData>
    <row r="1" spans="1:10" ht="18">
      <c r="A1" s="43"/>
      <c r="B1" s="43"/>
      <c r="C1" s="43" t="s">
        <v>484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73</v>
      </c>
      <c r="M5" s="74">
        <f>SUM(F5:K5)</f>
        <v>30</v>
      </c>
      <c r="N5" s="80">
        <v>1</v>
      </c>
      <c r="O5" s="75">
        <f>(M5/30)*100</f>
        <v>100</v>
      </c>
    </row>
    <row r="6" spans="1:15" ht="15">
      <c r="A6" s="77" t="s">
        <v>405</v>
      </c>
      <c r="B6" s="77" t="s">
        <v>406</v>
      </c>
      <c r="C6" s="69" t="s">
        <v>20</v>
      </c>
      <c r="D6" s="77" t="s">
        <v>40</v>
      </c>
      <c r="E6" s="95" t="s">
        <v>22</v>
      </c>
      <c r="F6" s="72">
        <v>5</v>
      </c>
      <c r="G6" s="72">
        <v>5</v>
      </c>
      <c r="H6" s="72">
        <v>5</v>
      </c>
      <c r="I6" s="72">
        <v>4</v>
      </c>
      <c r="J6" s="72">
        <v>5</v>
      </c>
      <c r="K6" s="72">
        <v>1</v>
      </c>
      <c r="L6" s="73">
        <v>93</v>
      </c>
      <c r="M6" s="74">
        <f aca="true" t="shared" si="0" ref="M6:M34">SUM(F6:K6)</f>
        <v>25</v>
      </c>
      <c r="N6" s="80">
        <v>2</v>
      </c>
      <c r="O6" s="75">
        <f aca="true" t="shared" si="1" ref="O6:O34">(M6/30)*100</f>
        <v>83.33333333333334</v>
      </c>
    </row>
    <row r="7" spans="1:15" ht="15">
      <c r="A7" s="77" t="s">
        <v>485</v>
      </c>
      <c r="B7" s="77" t="s">
        <v>371</v>
      </c>
      <c r="C7" s="69" t="s">
        <v>20</v>
      </c>
      <c r="D7" s="77" t="s">
        <v>404</v>
      </c>
      <c r="E7" s="95" t="s">
        <v>22</v>
      </c>
      <c r="F7" s="72">
        <v>5</v>
      </c>
      <c r="G7" s="72">
        <v>5</v>
      </c>
      <c r="H7" s="72">
        <v>5</v>
      </c>
      <c r="I7" s="72">
        <v>4</v>
      </c>
      <c r="J7" s="72">
        <v>1</v>
      </c>
      <c r="K7" s="72">
        <v>1</v>
      </c>
      <c r="L7" s="73">
        <v>110</v>
      </c>
      <c r="M7" s="74">
        <f t="shared" si="0"/>
        <v>21</v>
      </c>
      <c r="N7" s="80">
        <v>3</v>
      </c>
      <c r="O7" s="75">
        <f t="shared" si="1"/>
        <v>70</v>
      </c>
    </row>
    <row r="8" spans="1:15" ht="12.75">
      <c r="A8" s="77" t="s">
        <v>356</v>
      </c>
      <c r="B8" s="77" t="s">
        <v>224</v>
      </c>
      <c r="C8" s="69" t="s">
        <v>20</v>
      </c>
      <c r="D8" s="77" t="s">
        <v>284</v>
      </c>
      <c r="E8" s="95" t="s">
        <v>22</v>
      </c>
      <c r="F8" s="72">
        <v>5</v>
      </c>
      <c r="G8" s="72">
        <v>3</v>
      </c>
      <c r="H8" s="72">
        <v>5</v>
      </c>
      <c r="I8" s="72">
        <v>2</v>
      </c>
      <c r="J8" s="72">
        <v>4</v>
      </c>
      <c r="K8" s="72">
        <v>1</v>
      </c>
      <c r="L8" s="73">
        <v>35</v>
      </c>
      <c r="M8" s="74">
        <f t="shared" si="0"/>
        <v>20</v>
      </c>
      <c r="N8" s="109">
        <v>4</v>
      </c>
      <c r="O8" s="75">
        <f t="shared" si="1"/>
        <v>66.66666666666666</v>
      </c>
    </row>
    <row r="9" spans="1:15" ht="15">
      <c r="A9" s="77" t="s">
        <v>486</v>
      </c>
      <c r="B9" s="77" t="s">
        <v>107</v>
      </c>
      <c r="C9" s="69" t="s">
        <v>20</v>
      </c>
      <c r="D9" s="77" t="s">
        <v>70</v>
      </c>
      <c r="E9" s="95" t="s">
        <v>22</v>
      </c>
      <c r="F9" s="72">
        <v>5</v>
      </c>
      <c r="G9" s="72">
        <v>0</v>
      </c>
      <c r="H9" s="72">
        <v>0</v>
      </c>
      <c r="I9" s="72">
        <v>3</v>
      </c>
      <c r="J9" s="72">
        <v>5</v>
      </c>
      <c r="K9" s="72">
        <v>5</v>
      </c>
      <c r="L9" s="73">
        <v>56</v>
      </c>
      <c r="M9" s="74">
        <f t="shared" si="0"/>
        <v>18</v>
      </c>
      <c r="N9" s="106">
        <v>5</v>
      </c>
      <c r="O9" s="75">
        <f t="shared" si="1"/>
        <v>60</v>
      </c>
    </row>
    <row r="10" spans="1:15" ht="15">
      <c r="A10" s="77" t="s">
        <v>487</v>
      </c>
      <c r="B10" s="77" t="s">
        <v>24</v>
      </c>
      <c r="C10" s="69" t="s">
        <v>20</v>
      </c>
      <c r="D10" s="77" t="s">
        <v>404</v>
      </c>
      <c r="E10" s="95" t="s">
        <v>22</v>
      </c>
      <c r="F10" s="72">
        <v>5</v>
      </c>
      <c r="G10" s="72">
        <v>1</v>
      </c>
      <c r="H10" s="72">
        <v>5</v>
      </c>
      <c r="I10" s="72">
        <v>1</v>
      </c>
      <c r="J10" s="72">
        <v>1</v>
      </c>
      <c r="K10" s="72">
        <v>1</v>
      </c>
      <c r="L10" s="73">
        <v>108</v>
      </c>
      <c r="M10" s="74">
        <f t="shared" si="0"/>
        <v>14</v>
      </c>
      <c r="N10" s="106">
        <v>6</v>
      </c>
      <c r="O10" s="75">
        <f t="shared" si="1"/>
        <v>46.666666666666664</v>
      </c>
    </row>
    <row r="11" spans="1:15" ht="15">
      <c r="A11" s="77" t="s">
        <v>488</v>
      </c>
      <c r="B11" s="77" t="s">
        <v>489</v>
      </c>
      <c r="C11" s="69" t="s">
        <v>20</v>
      </c>
      <c r="D11" s="77" t="s">
        <v>28</v>
      </c>
      <c r="E11" s="95" t="s">
        <v>22</v>
      </c>
      <c r="F11" s="72">
        <v>5</v>
      </c>
      <c r="G11" s="72">
        <v>0</v>
      </c>
      <c r="H11" s="72">
        <v>0</v>
      </c>
      <c r="I11" s="72">
        <v>4</v>
      </c>
      <c r="J11" s="72">
        <v>5</v>
      </c>
      <c r="K11" s="72"/>
      <c r="L11" s="73">
        <v>117</v>
      </c>
      <c r="M11" s="74">
        <f t="shared" si="0"/>
        <v>14</v>
      </c>
      <c r="N11" s="106">
        <v>7</v>
      </c>
      <c r="O11" s="75">
        <f t="shared" si="1"/>
        <v>46.666666666666664</v>
      </c>
    </row>
    <row r="12" spans="1:15" ht="12.75">
      <c r="A12" s="77" t="s">
        <v>490</v>
      </c>
      <c r="B12" s="77" t="s">
        <v>138</v>
      </c>
      <c r="C12" s="69" t="s">
        <v>20</v>
      </c>
      <c r="D12" s="77" t="s">
        <v>70</v>
      </c>
      <c r="E12" s="95" t="s">
        <v>22</v>
      </c>
      <c r="F12" s="72">
        <v>5</v>
      </c>
      <c r="G12" s="72">
        <v>0</v>
      </c>
      <c r="H12" s="72">
        <v>5</v>
      </c>
      <c r="I12" s="72">
        <v>0</v>
      </c>
      <c r="J12" s="72">
        <v>0</v>
      </c>
      <c r="K12" s="72">
        <v>1</v>
      </c>
      <c r="L12" s="73">
        <v>75</v>
      </c>
      <c r="M12" s="74">
        <f t="shared" si="0"/>
        <v>11</v>
      </c>
      <c r="N12" s="107">
        <v>8</v>
      </c>
      <c r="O12" s="75">
        <f t="shared" si="1"/>
        <v>36.666666666666664</v>
      </c>
    </row>
    <row r="13" spans="1:15" ht="15">
      <c r="A13" s="77" t="s">
        <v>491</v>
      </c>
      <c r="B13" s="77" t="s">
        <v>140</v>
      </c>
      <c r="C13" s="69" t="s">
        <v>20</v>
      </c>
      <c r="D13" s="77" t="s">
        <v>28</v>
      </c>
      <c r="E13" s="95" t="s">
        <v>22</v>
      </c>
      <c r="F13" s="72">
        <v>5</v>
      </c>
      <c r="G13" s="72"/>
      <c r="H13" s="72">
        <v>0</v>
      </c>
      <c r="I13" s="72">
        <v>4</v>
      </c>
      <c r="J13" s="72">
        <v>1</v>
      </c>
      <c r="K13" s="72">
        <v>0</v>
      </c>
      <c r="L13" s="73">
        <v>120</v>
      </c>
      <c r="M13" s="74">
        <f t="shared" si="0"/>
        <v>10</v>
      </c>
      <c r="N13" s="106">
        <v>9</v>
      </c>
      <c r="O13" s="75">
        <f t="shared" si="1"/>
        <v>33.33333333333333</v>
      </c>
    </row>
    <row r="14" spans="1:15" ht="15">
      <c r="A14" s="77" t="s">
        <v>492</v>
      </c>
      <c r="B14" s="77" t="s">
        <v>134</v>
      </c>
      <c r="C14" s="69" t="s">
        <v>20</v>
      </c>
      <c r="D14" s="77" t="s">
        <v>70</v>
      </c>
      <c r="E14" s="95" t="s">
        <v>22</v>
      </c>
      <c r="F14" s="72">
        <v>5</v>
      </c>
      <c r="G14" s="72">
        <v>0</v>
      </c>
      <c r="H14" s="72">
        <v>0</v>
      </c>
      <c r="I14" s="72">
        <v>2</v>
      </c>
      <c r="J14" s="72">
        <v>1</v>
      </c>
      <c r="K14" s="72">
        <v>1</v>
      </c>
      <c r="L14" s="73">
        <v>40</v>
      </c>
      <c r="M14" s="74">
        <f t="shared" si="0"/>
        <v>9</v>
      </c>
      <c r="N14" s="106">
        <v>10</v>
      </c>
      <c r="O14" s="75">
        <f t="shared" si="1"/>
        <v>30</v>
      </c>
    </row>
    <row r="15" spans="1:15" ht="15">
      <c r="A15" s="77" t="s">
        <v>410</v>
      </c>
      <c r="B15" s="77" t="s">
        <v>60</v>
      </c>
      <c r="C15" s="69" t="s">
        <v>20</v>
      </c>
      <c r="D15" s="77" t="s">
        <v>266</v>
      </c>
      <c r="E15" s="95" t="s">
        <v>22</v>
      </c>
      <c r="F15" s="72">
        <v>5</v>
      </c>
      <c r="G15" s="72">
        <v>2</v>
      </c>
      <c r="H15" s="72"/>
      <c r="I15" s="72"/>
      <c r="J15" s="72"/>
      <c r="K15" s="72">
        <v>1</v>
      </c>
      <c r="L15" s="73">
        <v>120</v>
      </c>
      <c r="M15" s="74">
        <f t="shared" si="0"/>
        <v>8</v>
      </c>
      <c r="N15" s="106">
        <v>11</v>
      </c>
      <c r="O15" s="75">
        <f t="shared" si="1"/>
        <v>26.666666666666668</v>
      </c>
    </row>
    <row r="16" spans="1:15" ht="12.75">
      <c r="A16" s="77" t="s">
        <v>162</v>
      </c>
      <c r="B16" s="77" t="s">
        <v>163</v>
      </c>
      <c r="C16" s="69" t="s">
        <v>20</v>
      </c>
      <c r="D16" s="77" t="s">
        <v>70</v>
      </c>
      <c r="E16" s="95" t="s">
        <v>22</v>
      </c>
      <c r="F16" s="72">
        <v>5</v>
      </c>
      <c r="G16" s="72">
        <v>0</v>
      </c>
      <c r="H16" s="72">
        <v>0</v>
      </c>
      <c r="I16" s="72">
        <v>1</v>
      </c>
      <c r="J16" s="72">
        <v>1</v>
      </c>
      <c r="K16" s="72">
        <v>1</v>
      </c>
      <c r="L16" s="73">
        <v>90</v>
      </c>
      <c r="M16" s="74">
        <f t="shared" si="0"/>
        <v>8</v>
      </c>
      <c r="N16" s="107">
        <v>12</v>
      </c>
      <c r="O16" s="75">
        <f t="shared" si="1"/>
        <v>26.666666666666668</v>
      </c>
    </row>
    <row r="17" spans="1:15" ht="15">
      <c r="A17" s="77" t="s">
        <v>372</v>
      </c>
      <c r="B17" s="77" t="s">
        <v>373</v>
      </c>
      <c r="C17" s="69" t="s">
        <v>20</v>
      </c>
      <c r="D17" s="77" t="s">
        <v>270</v>
      </c>
      <c r="E17" s="95" t="s">
        <v>22</v>
      </c>
      <c r="F17" s="72">
        <v>5</v>
      </c>
      <c r="G17" s="72">
        <v>0</v>
      </c>
      <c r="H17" s="72">
        <v>0</v>
      </c>
      <c r="I17" s="72">
        <v>0</v>
      </c>
      <c r="J17" s="72">
        <v>1</v>
      </c>
      <c r="K17" s="72">
        <v>1</v>
      </c>
      <c r="L17" s="73">
        <v>46</v>
      </c>
      <c r="M17" s="74">
        <f t="shared" si="0"/>
        <v>7</v>
      </c>
      <c r="N17" s="106">
        <v>13</v>
      </c>
      <c r="O17" s="75">
        <f t="shared" si="1"/>
        <v>23.333333333333332</v>
      </c>
    </row>
    <row r="18" spans="1:15" ht="15">
      <c r="A18" s="77" t="s">
        <v>493</v>
      </c>
      <c r="B18" s="77" t="s">
        <v>494</v>
      </c>
      <c r="C18" s="69" t="s">
        <v>20</v>
      </c>
      <c r="D18" s="77" t="s">
        <v>507</v>
      </c>
      <c r="E18" s="95" t="s">
        <v>22</v>
      </c>
      <c r="F18" s="72">
        <v>5</v>
      </c>
      <c r="G18" s="72"/>
      <c r="H18" s="72"/>
      <c r="I18" s="72"/>
      <c r="J18" s="72">
        <v>1</v>
      </c>
      <c r="K18" s="72"/>
      <c r="L18" s="73">
        <v>120</v>
      </c>
      <c r="M18" s="74">
        <f t="shared" si="0"/>
        <v>6</v>
      </c>
      <c r="N18" s="106">
        <v>14</v>
      </c>
      <c r="O18" s="75">
        <f t="shared" si="1"/>
        <v>20</v>
      </c>
    </row>
    <row r="19" spans="1:15" ht="15">
      <c r="A19" s="77" t="s">
        <v>493</v>
      </c>
      <c r="B19" s="77" t="s">
        <v>495</v>
      </c>
      <c r="C19" s="69" t="s">
        <v>20</v>
      </c>
      <c r="D19" s="77" t="s">
        <v>507</v>
      </c>
      <c r="E19" s="95" t="s">
        <v>22</v>
      </c>
      <c r="F19" s="72">
        <v>5</v>
      </c>
      <c r="G19" s="72"/>
      <c r="H19" s="72"/>
      <c r="I19" s="72"/>
      <c r="J19" s="72">
        <v>1</v>
      </c>
      <c r="K19" s="72"/>
      <c r="L19" s="73">
        <v>120</v>
      </c>
      <c r="M19" s="74">
        <f t="shared" si="0"/>
        <v>6</v>
      </c>
      <c r="N19" s="106">
        <v>15</v>
      </c>
      <c r="O19" s="75">
        <f t="shared" si="1"/>
        <v>20</v>
      </c>
    </row>
    <row r="20" spans="1:15" ht="12.75">
      <c r="A20" s="77" t="s">
        <v>131</v>
      </c>
      <c r="B20" s="77" t="s">
        <v>132</v>
      </c>
      <c r="C20" s="69" t="s">
        <v>20</v>
      </c>
      <c r="D20" s="77" t="s">
        <v>70</v>
      </c>
      <c r="E20" s="95" t="s">
        <v>22</v>
      </c>
      <c r="F20" s="72">
        <v>5</v>
      </c>
      <c r="G20" s="72">
        <v>0</v>
      </c>
      <c r="H20" s="72">
        <v>0</v>
      </c>
      <c r="I20" s="72">
        <v>1</v>
      </c>
      <c r="J20" s="72">
        <v>0</v>
      </c>
      <c r="K20" s="72">
        <v>0</v>
      </c>
      <c r="L20" s="73">
        <v>50</v>
      </c>
      <c r="M20" s="74">
        <f t="shared" si="0"/>
        <v>6</v>
      </c>
      <c r="N20" s="107">
        <v>16</v>
      </c>
      <c r="O20" s="75">
        <f t="shared" si="1"/>
        <v>20</v>
      </c>
    </row>
    <row r="21" spans="1:15" ht="12.75">
      <c r="A21" s="77" t="s">
        <v>496</v>
      </c>
      <c r="B21" s="77" t="s">
        <v>33</v>
      </c>
      <c r="C21" s="69" t="s">
        <v>20</v>
      </c>
      <c r="D21" s="77" t="s">
        <v>70</v>
      </c>
      <c r="E21" s="95" t="s">
        <v>22</v>
      </c>
      <c r="F21" s="72">
        <v>5</v>
      </c>
      <c r="G21" s="72"/>
      <c r="H21" s="72"/>
      <c r="I21" s="72"/>
      <c r="J21" s="72"/>
      <c r="K21" s="72"/>
      <c r="L21" s="73">
        <v>40</v>
      </c>
      <c r="M21" s="74">
        <f t="shared" si="0"/>
        <v>5</v>
      </c>
      <c r="N21" s="107">
        <v>17</v>
      </c>
      <c r="O21" s="75">
        <f t="shared" si="1"/>
        <v>16.666666666666664</v>
      </c>
    </row>
    <row r="22" spans="1:15" ht="15">
      <c r="A22" s="77" t="s">
        <v>497</v>
      </c>
      <c r="B22" s="77" t="s">
        <v>498</v>
      </c>
      <c r="C22" s="69" t="s">
        <v>20</v>
      </c>
      <c r="D22" s="77" t="s">
        <v>508</v>
      </c>
      <c r="E22" s="95" t="s">
        <v>22</v>
      </c>
      <c r="F22" s="72">
        <v>0</v>
      </c>
      <c r="G22" s="72">
        <v>0</v>
      </c>
      <c r="H22" s="72">
        <v>0</v>
      </c>
      <c r="I22" s="72">
        <v>4</v>
      </c>
      <c r="J22" s="72">
        <v>0</v>
      </c>
      <c r="K22" s="72">
        <v>1</v>
      </c>
      <c r="L22" s="73">
        <v>120</v>
      </c>
      <c r="M22" s="74">
        <f t="shared" si="0"/>
        <v>5</v>
      </c>
      <c r="N22" s="106">
        <v>18</v>
      </c>
      <c r="O22" s="75">
        <f t="shared" si="1"/>
        <v>16.666666666666664</v>
      </c>
    </row>
    <row r="23" spans="1:15" ht="15">
      <c r="A23" s="77" t="s">
        <v>499</v>
      </c>
      <c r="B23" s="77" t="s">
        <v>19</v>
      </c>
      <c r="C23" s="69" t="s">
        <v>20</v>
      </c>
      <c r="D23" s="77" t="s">
        <v>28</v>
      </c>
      <c r="E23" s="95" t="s">
        <v>22</v>
      </c>
      <c r="F23" s="72">
        <v>0</v>
      </c>
      <c r="G23" s="72">
        <v>0</v>
      </c>
      <c r="H23" s="72">
        <v>0</v>
      </c>
      <c r="I23" s="72">
        <v>1</v>
      </c>
      <c r="J23" s="72">
        <v>1</v>
      </c>
      <c r="K23" s="72">
        <v>1</v>
      </c>
      <c r="L23" s="73">
        <v>92</v>
      </c>
      <c r="M23" s="74">
        <f t="shared" si="0"/>
        <v>3</v>
      </c>
      <c r="N23" s="106">
        <v>19</v>
      </c>
      <c r="O23" s="75">
        <f t="shared" si="1"/>
        <v>10</v>
      </c>
    </row>
    <row r="24" spans="1:15" ht="15">
      <c r="A24" s="77" t="s">
        <v>500</v>
      </c>
      <c r="B24" s="77" t="s">
        <v>224</v>
      </c>
      <c r="C24" s="69" t="s">
        <v>20</v>
      </c>
      <c r="D24" s="77" t="s">
        <v>28</v>
      </c>
      <c r="E24" s="95" t="s">
        <v>22</v>
      </c>
      <c r="F24" s="72">
        <v>0</v>
      </c>
      <c r="G24" s="72">
        <v>0</v>
      </c>
      <c r="H24" s="72">
        <v>0</v>
      </c>
      <c r="I24" s="72">
        <v>1</v>
      </c>
      <c r="J24" s="72">
        <v>0</v>
      </c>
      <c r="K24" s="72">
        <v>0</v>
      </c>
      <c r="L24" s="73">
        <v>82</v>
      </c>
      <c r="M24" s="74">
        <f t="shared" si="0"/>
        <v>1</v>
      </c>
      <c r="N24" s="106">
        <v>20</v>
      </c>
      <c r="O24" s="75">
        <f t="shared" si="1"/>
        <v>3.3333333333333335</v>
      </c>
    </row>
    <row r="25" spans="1:15" ht="12.75">
      <c r="A25" s="77" t="s">
        <v>501</v>
      </c>
      <c r="B25" s="77" t="s">
        <v>502</v>
      </c>
      <c r="C25" s="69" t="s">
        <v>20</v>
      </c>
      <c r="D25" s="77" t="s">
        <v>28</v>
      </c>
      <c r="E25" s="95" t="s">
        <v>22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0</v>
      </c>
      <c r="N25" s="107">
        <v>21</v>
      </c>
      <c r="O25" s="75">
        <f t="shared" si="1"/>
        <v>0</v>
      </c>
    </row>
    <row r="26" spans="1:15" ht="12.75">
      <c r="A26" s="77" t="s">
        <v>503</v>
      </c>
      <c r="B26" s="77" t="s">
        <v>19</v>
      </c>
      <c r="C26" s="69" t="s">
        <v>20</v>
      </c>
      <c r="D26" s="77" t="s">
        <v>28</v>
      </c>
      <c r="E26" s="95" t="s">
        <v>22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120</v>
      </c>
      <c r="M26" s="74">
        <f t="shared" si="0"/>
        <v>0</v>
      </c>
      <c r="N26" s="107">
        <v>22</v>
      </c>
      <c r="O26" s="75">
        <f t="shared" si="1"/>
        <v>0</v>
      </c>
    </row>
    <row r="27" spans="1:15" ht="12.75">
      <c r="A27" s="76"/>
      <c r="B27" s="77"/>
      <c r="C27" s="100"/>
      <c r="D27" s="77"/>
      <c r="E27" s="78"/>
      <c r="F27" s="71"/>
      <c r="G27" s="72"/>
      <c r="H27" s="72"/>
      <c r="I27" s="72"/>
      <c r="J27" s="72"/>
      <c r="K27" s="72"/>
      <c r="L27" s="73"/>
      <c r="M27" s="74"/>
      <c r="N27" s="87"/>
      <c r="O27" s="75"/>
    </row>
    <row r="28" spans="1:15" ht="12.75">
      <c r="A28" s="76" t="s">
        <v>75</v>
      </c>
      <c r="B28" s="77" t="s">
        <v>76</v>
      </c>
      <c r="C28" s="100" t="s">
        <v>357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5</v>
      </c>
      <c r="J28" s="72">
        <v>5</v>
      </c>
      <c r="K28" s="72">
        <v>1</v>
      </c>
      <c r="L28" s="73">
        <v>116</v>
      </c>
      <c r="M28" s="74">
        <f t="shared" si="0"/>
        <v>26</v>
      </c>
      <c r="N28" s="87">
        <v>1</v>
      </c>
      <c r="O28" s="75">
        <f t="shared" si="1"/>
        <v>86.66666666666667</v>
      </c>
    </row>
    <row r="29" spans="1:15" ht="12.75">
      <c r="A29" s="76" t="s">
        <v>259</v>
      </c>
      <c r="B29" s="77" t="s">
        <v>260</v>
      </c>
      <c r="C29" s="100" t="s">
        <v>357</v>
      </c>
      <c r="D29" s="77" t="s">
        <v>261</v>
      </c>
      <c r="E29" s="78" t="s">
        <v>71</v>
      </c>
      <c r="F29" s="71">
        <v>5</v>
      </c>
      <c r="G29" s="72">
        <v>5</v>
      </c>
      <c r="H29" s="72">
        <v>5</v>
      </c>
      <c r="I29" s="72">
        <v>5</v>
      </c>
      <c r="J29" s="72">
        <v>3</v>
      </c>
      <c r="K29" s="72">
        <v>2</v>
      </c>
      <c r="L29" s="73">
        <v>76</v>
      </c>
      <c r="M29" s="74">
        <f t="shared" si="0"/>
        <v>25</v>
      </c>
      <c r="N29" s="87">
        <v>2</v>
      </c>
      <c r="O29" s="75">
        <f t="shared" si="1"/>
        <v>83.33333333333334</v>
      </c>
    </row>
    <row r="30" spans="1:15" ht="12.75">
      <c r="A30" s="76" t="s">
        <v>267</v>
      </c>
      <c r="B30" s="77" t="s">
        <v>177</v>
      </c>
      <c r="C30" s="100" t="s">
        <v>357</v>
      </c>
      <c r="D30" s="77" t="s">
        <v>268</v>
      </c>
      <c r="E30" s="78" t="s">
        <v>71</v>
      </c>
      <c r="F30" s="71">
        <v>5</v>
      </c>
      <c r="G30" s="72">
        <v>5</v>
      </c>
      <c r="H30" s="72">
        <v>5</v>
      </c>
      <c r="I30" s="72">
        <v>4</v>
      </c>
      <c r="J30" s="72">
        <v>4</v>
      </c>
      <c r="K30" s="72">
        <v>2</v>
      </c>
      <c r="L30" s="73">
        <v>91</v>
      </c>
      <c r="M30" s="74">
        <f t="shared" si="0"/>
        <v>25</v>
      </c>
      <c r="N30" s="87">
        <v>3</v>
      </c>
      <c r="O30" s="75">
        <f t="shared" si="1"/>
        <v>83.33333333333334</v>
      </c>
    </row>
    <row r="31" spans="1:15" ht="12.75">
      <c r="A31" s="76" t="s">
        <v>68</v>
      </c>
      <c r="B31" s="77" t="s">
        <v>69</v>
      </c>
      <c r="C31" s="100" t="s">
        <v>357</v>
      </c>
      <c r="D31" s="77" t="s">
        <v>70</v>
      </c>
      <c r="E31" s="78" t="s">
        <v>71</v>
      </c>
      <c r="F31" s="71">
        <v>5</v>
      </c>
      <c r="G31" s="72">
        <v>5</v>
      </c>
      <c r="H31" s="72">
        <v>5</v>
      </c>
      <c r="I31" s="72">
        <v>5</v>
      </c>
      <c r="J31" s="72">
        <v>3</v>
      </c>
      <c r="K31" s="72">
        <v>1</v>
      </c>
      <c r="L31" s="73">
        <v>95</v>
      </c>
      <c r="M31" s="74">
        <f t="shared" si="0"/>
        <v>24</v>
      </c>
      <c r="N31" s="87">
        <v>4</v>
      </c>
      <c r="O31" s="75">
        <f t="shared" si="1"/>
        <v>80</v>
      </c>
    </row>
    <row r="32" spans="1:15" ht="12.75">
      <c r="A32" s="76" t="s">
        <v>504</v>
      </c>
      <c r="B32" s="77" t="s">
        <v>505</v>
      </c>
      <c r="C32" s="100" t="s">
        <v>357</v>
      </c>
      <c r="D32" s="77" t="s">
        <v>404</v>
      </c>
      <c r="E32" s="78" t="s">
        <v>71</v>
      </c>
      <c r="F32" s="71">
        <v>5</v>
      </c>
      <c r="G32" s="72">
        <v>3</v>
      </c>
      <c r="H32" s="72">
        <v>5</v>
      </c>
      <c r="I32" s="72">
        <v>2</v>
      </c>
      <c r="J32" s="72"/>
      <c r="K32" s="72"/>
      <c r="L32" s="73">
        <v>120</v>
      </c>
      <c r="M32" s="74">
        <f t="shared" si="0"/>
        <v>15</v>
      </c>
      <c r="N32" s="87">
        <v>5</v>
      </c>
      <c r="O32" s="75">
        <f t="shared" si="1"/>
        <v>50</v>
      </c>
    </row>
    <row r="33" spans="1:15" ht="12.75">
      <c r="A33" s="76" t="s">
        <v>506</v>
      </c>
      <c r="B33" s="77" t="s">
        <v>265</v>
      </c>
      <c r="C33" s="100" t="s">
        <v>357</v>
      </c>
      <c r="D33" s="77" t="s">
        <v>270</v>
      </c>
      <c r="E33" s="78" t="s">
        <v>71</v>
      </c>
      <c r="F33" s="71">
        <v>0</v>
      </c>
      <c r="G33" s="72">
        <v>0</v>
      </c>
      <c r="H33" s="72">
        <v>0</v>
      </c>
      <c r="I33" s="72">
        <v>0</v>
      </c>
      <c r="J33" s="72">
        <v>1</v>
      </c>
      <c r="K33" s="72">
        <v>0</v>
      </c>
      <c r="L33" s="73"/>
      <c r="M33" s="74">
        <f t="shared" si="0"/>
        <v>1</v>
      </c>
      <c r="N33" s="87">
        <v>6</v>
      </c>
      <c r="O33" s="75">
        <f t="shared" si="1"/>
        <v>3.3333333333333335</v>
      </c>
    </row>
    <row r="34" spans="1:15" ht="12.75">
      <c r="A34" s="76" t="s">
        <v>264</v>
      </c>
      <c r="B34" s="77" t="s">
        <v>265</v>
      </c>
      <c r="C34" s="100" t="s">
        <v>357</v>
      </c>
      <c r="D34" s="77" t="s">
        <v>270</v>
      </c>
      <c r="E34" s="78" t="s">
        <v>71</v>
      </c>
      <c r="F34" s="71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3">
        <v>120</v>
      </c>
      <c r="M34" s="74">
        <f t="shared" si="0"/>
        <v>0</v>
      </c>
      <c r="N34" s="87">
        <v>7</v>
      </c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/>
      <c r="N35" s="82"/>
      <c r="O35" s="75"/>
    </row>
    <row r="37" ht="18">
      <c r="A37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339</v>
      </c>
      <c r="G3" s="128"/>
      <c r="H3" s="128"/>
      <c r="I3" s="128"/>
      <c r="J3" s="128"/>
      <c r="K3" s="128"/>
      <c r="L3" s="128"/>
      <c r="M3" s="129"/>
      <c r="N3" s="130" t="s">
        <v>15</v>
      </c>
      <c r="O3" s="132" t="s">
        <v>17</v>
      </c>
    </row>
    <row r="4" spans="1:15" ht="13.5" customHeight="1" thickBot="1">
      <c r="A4" s="135"/>
      <c r="B4" s="137"/>
      <c r="C4" s="139"/>
      <c r="D4" s="139"/>
      <c r="E4" s="12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31"/>
      <c r="O4" s="133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A3:A4"/>
    <mergeCell ref="B3:B4"/>
    <mergeCell ref="C3:C4"/>
    <mergeCell ref="D3:D4"/>
    <mergeCell ref="N3:N4"/>
    <mergeCell ref="O3:O4"/>
    <mergeCell ref="E3:E4"/>
    <mergeCell ref="F3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5</v>
      </c>
      <c r="G3" s="128"/>
      <c r="H3" s="128"/>
      <c r="I3" s="128"/>
      <c r="J3" s="128"/>
      <c r="K3" s="128"/>
      <c r="L3" s="129"/>
      <c r="M3" s="127" t="s">
        <v>13</v>
      </c>
      <c r="N3" s="128"/>
      <c r="O3" s="128"/>
      <c r="P3" s="128"/>
      <c r="Q3" s="128"/>
      <c r="R3" s="128"/>
      <c r="S3" s="129"/>
      <c r="T3" s="127" t="s">
        <v>14</v>
      </c>
      <c r="U3" s="128"/>
      <c r="V3" s="128"/>
      <c r="W3" s="128"/>
      <c r="X3" s="128"/>
      <c r="Y3" s="128"/>
      <c r="Z3" s="129"/>
      <c r="AA3" s="140" t="s">
        <v>16</v>
      </c>
      <c r="AB3" s="141"/>
      <c r="AC3" s="142" t="s">
        <v>15</v>
      </c>
      <c r="AD3" s="144" t="s">
        <v>17</v>
      </c>
    </row>
    <row r="4" spans="1:30" ht="13.5" customHeight="1" thickBot="1">
      <c r="A4" s="135"/>
      <c r="B4" s="137"/>
      <c r="C4" s="139"/>
      <c r="D4" s="139"/>
      <c r="E4" s="12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3"/>
      <c r="AD4" s="145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5</v>
      </c>
      <c r="G3" s="148"/>
      <c r="H3" s="148"/>
      <c r="I3" s="148"/>
      <c r="J3" s="148"/>
      <c r="K3" s="148"/>
      <c r="L3" s="149"/>
      <c r="M3" s="127" t="s">
        <v>13</v>
      </c>
      <c r="N3" s="148"/>
      <c r="O3" s="148"/>
      <c r="P3" s="148"/>
      <c r="Q3" s="148"/>
      <c r="R3" s="148"/>
      <c r="S3" s="149"/>
      <c r="T3" s="127" t="s">
        <v>14</v>
      </c>
      <c r="U3" s="148"/>
      <c r="V3" s="148"/>
      <c r="W3" s="148"/>
      <c r="X3" s="148"/>
      <c r="Y3" s="148"/>
      <c r="Z3" s="149"/>
      <c r="AA3" s="140" t="s">
        <v>16</v>
      </c>
      <c r="AB3" s="150"/>
      <c r="AC3" s="142" t="s">
        <v>15</v>
      </c>
      <c r="AD3" s="144" t="s">
        <v>17</v>
      </c>
    </row>
    <row r="4" spans="1:30" ht="13.5" thickBot="1">
      <c r="A4" s="152"/>
      <c r="B4" s="153"/>
      <c r="C4" s="154"/>
      <c r="D4" s="154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51"/>
      <c r="AD4" s="146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5</v>
      </c>
      <c r="G3" s="148"/>
      <c r="H3" s="148"/>
      <c r="I3" s="148"/>
      <c r="J3" s="148"/>
      <c r="K3" s="148"/>
      <c r="L3" s="149"/>
      <c r="M3" s="127" t="s">
        <v>13</v>
      </c>
      <c r="N3" s="148"/>
      <c r="O3" s="148"/>
      <c r="P3" s="148"/>
      <c r="Q3" s="148"/>
      <c r="R3" s="148"/>
      <c r="S3" s="149"/>
      <c r="T3" s="127" t="s">
        <v>14</v>
      </c>
      <c r="U3" s="148"/>
      <c r="V3" s="148"/>
      <c r="W3" s="148"/>
      <c r="X3" s="148"/>
      <c r="Y3" s="148"/>
      <c r="Z3" s="149"/>
      <c r="AA3" s="140" t="s">
        <v>16</v>
      </c>
      <c r="AB3" s="150"/>
      <c r="AC3" s="142" t="s">
        <v>15</v>
      </c>
      <c r="AD3" s="144" t="s">
        <v>17</v>
      </c>
    </row>
    <row r="4" spans="1:30" ht="13.5" thickBot="1">
      <c r="A4" s="152"/>
      <c r="B4" s="153"/>
      <c r="C4" s="154"/>
      <c r="D4" s="154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51"/>
      <c r="AD4" s="146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5</v>
      </c>
      <c r="G3" s="148"/>
      <c r="H3" s="148"/>
      <c r="I3" s="148"/>
      <c r="J3" s="148"/>
      <c r="K3" s="148"/>
      <c r="L3" s="149"/>
      <c r="M3" s="127" t="s">
        <v>13</v>
      </c>
      <c r="N3" s="148"/>
      <c r="O3" s="148"/>
      <c r="P3" s="148"/>
      <c r="Q3" s="148"/>
      <c r="R3" s="148"/>
      <c r="S3" s="149"/>
      <c r="T3" s="127" t="s">
        <v>14</v>
      </c>
      <c r="U3" s="148"/>
      <c r="V3" s="148"/>
      <c r="W3" s="148"/>
      <c r="X3" s="148"/>
      <c r="Y3" s="148"/>
      <c r="Z3" s="149"/>
      <c r="AA3" s="140" t="s">
        <v>16</v>
      </c>
      <c r="AB3" s="150"/>
      <c r="AC3" s="142" t="s">
        <v>15</v>
      </c>
      <c r="AD3" s="144" t="s">
        <v>17</v>
      </c>
    </row>
    <row r="4" spans="1:30" ht="13.5" thickBot="1">
      <c r="A4" s="152"/>
      <c r="B4" s="153"/>
      <c r="C4" s="154"/>
      <c r="D4" s="154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51"/>
      <c r="AD4" s="146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5</v>
      </c>
      <c r="G3" s="148"/>
      <c r="H3" s="148"/>
      <c r="I3" s="148"/>
      <c r="J3" s="148"/>
      <c r="K3" s="148"/>
      <c r="L3" s="149"/>
      <c r="M3" s="127" t="s">
        <v>13</v>
      </c>
      <c r="N3" s="148"/>
      <c r="O3" s="148"/>
      <c r="P3" s="148"/>
      <c r="Q3" s="148"/>
      <c r="R3" s="148"/>
      <c r="S3" s="149"/>
      <c r="T3" s="127" t="s">
        <v>14</v>
      </c>
      <c r="U3" s="148"/>
      <c r="V3" s="148"/>
      <c r="W3" s="148"/>
      <c r="X3" s="148"/>
      <c r="Y3" s="148"/>
      <c r="Z3" s="149"/>
      <c r="AA3" s="140" t="s">
        <v>16</v>
      </c>
      <c r="AB3" s="150"/>
      <c r="AC3" s="142" t="s">
        <v>15</v>
      </c>
      <c r="AD3" s="144" t="s">
        <v>17</v>
      </c>
    </row>
    <row r="4" spans="1:30" ht="13.5" thickBot="1">
      <c r="A4" s="152"/>
      <c r="B4" s="153"/>
      <c r="C4" s="154"/>
      <c r="D4" s="154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51"/>
      <c r="AD4" s="146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5</v>
      </c>
      <c r="G3" s="148"/>
      <c r="H3" s="148"/>
      <c r="I3" s="148"/>
      <c r="J3" s="148"/>
      <c r="K3" s="148"/>
      <c r="L3" s="149"/>
      <c r="M3" s="127" t="s">
        <v>13</v>
      </c>
      <c r="N3" s="148"/>
      <c r="O3" s="148"/>
      <c r="P3" s="148"/>
      <c r="Q3" s="148"/>
      <c r="R3" s="148"/>
      <c r="S3" s="149"/>
      <c r="T3" s="127" t="s">
        <v>14</v>
      </c>
      <c r="U3" s="148"/>
      <c r="V3" s="148"/>
      <c r="W3" s="148"/>
      <c r="X3" s="148"/>
      <c r="Y3" s="148"/>
      <c r="Z3" s="149"/>
      <c r="AA3" s="140" t="s">
        <v>16</v>
      </c>
      <c r="AB3" s="150"/>
      <c r="AC3" s="142" t="s">
        <v>15</v>
      </c>
      <c r="AD3" s="144" t="s">
        <v>17</v>
      </c>
    </row>
    <row r="4" spans="1:30" ht="13.5" thickBot="1">
      <c r="A4" s="152"/>
      <c r="B4" s="153"/>
      <c r="C4" s="154"/>
      <c r="D4" s="154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51"/>
      <c r="AD4" s="146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5</v>
      </c>
      <c r="G3" s="148"/>
      <c r="H3" s="148"/>
      <c r="I3" s="148"/>
      <c r="J3" s="148"/>
      <c r="K3" s="148"/>
      <c r="L3" s="149"/>
      <c r="M3" s="127" t="s">
        <v>13</v>
      </c>
      <c r="N3" s="148"/>
      <c r="O3" s="148"/>
      <c r="P3" s="148"/>
      <c r="Q3" s="148"/>
      <c r="R3" s="148"/>
      <c r="S3" s="149"/>
      <c r="T3" s="127" t="s">
        <v>14</v>
      </c>
      <c r="U3" s="148"/>
      <c r="V3" s="148"/>
      <c r="W3" s="148"/>
      <c r="X3" s="148"/>
      <c r="Y3" s="148"/>
      <c r="Z3" s="149"/>
      <c r="AA3" s="140" t="s">
        <v>16</v>
      </c>
      <c r="AB3" s="150"/>
      <c r="AC3" s="142" t="s">
        <v>15</v>
      </c>
      <c r="AD3" s="155" t="s">
        <v>17</v>
      </c>
    </row>
    <row r="4" spans="1:30" ht="13.5" thickBot="1">
      <c r="A4" s="152"/>
      <c r="B4" s="153"/>
      <c r="C4" s="154"/>
      <c r="D4" s="154"/>
      <c r="E4" s="14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51"/>
      <c r="AD4" s="156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159" t="s">
        <v>0</v>
      </c>
      <c r="B9" s="161" t="s">
        <v>1</v>
      </c>
      <c r="C9" s="163" t="s">
        <v>2</v>
      </c>
      <c r="D9" s="163" t="s">
        <v>3</v>
      </c>
      <c r="E9" s="157" t="s">
        <v>4</v>
      </c>
      <c r="F9" s="157" t="s">
        <v>205</v>
      </c>
    </row>
    <row r="10" spans="1:6" ht="12.75">
      <c r="A10" s="160"/>
      <c r="B10" s="162"/>
      <c r="C10" s="164"/>
      <c r="D10" s="164"/>
      <c r="E10" s="158"/>
      <c r="F10" s="158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1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 t="s">
        <v>259</v>
      </c>
      <c r="B17" s="27" t="s">
        <v>260</v>
      </c>
      <c r="C17" s="27" t="s">
        <v>20</v>
      </c>
      <c r="D17" s="27" t="s">
        <v>261</v>
      </c>
      <c r="E17" s="27" t="s">
        <v>71</v>
      </c>
      <c r="F17" s="27" t="s">
        <v>287</v>
      </c>
    </row>
    <row r="18" spans="1:6" ht="12.75">
      <c r="A18" s="27" t="s">
        <v>483</v>
      </c>
      <c r="B18" s="27" t="s">
        <v>60</v>
      </c>
      <c r="C18" s="27" t="s">
        <v>20</v>
      </c>
      <c r="D18" s="27" t="s">
        <v>427</v>
      </c>
      <c r="E18" s="27" t="s">
        <v>22</v>
      </c>
      <c r="F18" s="27">
        <v>3</v>
      </c>
    </row>
    <row r="19" spans="1:6" ht="12.75">
      <c r="A19" s="27" t="s">
        <v>458</v>
      </c>
      <c r="B19" s="27" t="s">
        <v>56</v>
      </c>
      <c r="C19" s="27" t="s">
        <v>20</v>
      </c>
      <c r="D19" s="27" t="s">
        <v>427</v>
      </c>
      <c r="E19" s="27" t="s">
        <v>22</v>
      </c>
      <c r="F19" s="27">
        <v>3</v>
      </c>
    </row>
    <row r="20" spans="1:6" ht="12.75">
      <c r="A20" s="108" t="s">
        <v>405</v>
      </c>
      <c r="B20" s="95" t="s">
        <v>406</v>
      </c>
      <c r="C20" s="27" t="s">
        <v>20</v>
      </c>
      <c r="D20" s="27" t="s">
        <v>40</v>
      </c>
      <c r="E20" s="27" t="s">
        <v>22</v>
      </c>
      <c r="F20" s="27">
        <v>2</v>
      </c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zoomScale="75" zoomScaleNormal="75" workbookViewId="0" topLeftCell="A1">
      <selection activeCell="A23" sqref="A23:IV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7.125" style="62" customWidth="1"/>
    <col min="5" max="16384" width="9.125" style="62" customWidth="1"/>
  </cols>
  <sheetData>
    <row r="1" spans="1:10" ht="18">
      <c r="A1" s="43"/>
      <c r="B1" s="43"/>
      <c r="C1" s="43" t="s">
        <v>473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5">
      <c r="A5" s="76" t="s">
        <v>405</v>
      </c>
      <c r="B5" s="77" t="s">
        <v>406</v>
      </c>
      <c r="C5" s="69" t="s">
        <v>20</v>
      </c>
      <c r="D5" s="77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58</v>
      </c>
      <c r="M5" s="74">
        <f aca="true" t="shared" si="0" ref="M5:M14">SUM(F5:K5)</f>
        <v>30</v>
      </c>
      <c r="N5" s="80">
        <v>1</v>
      </c>
      <c r="O5" s="75">
        <f aca="true" t="shared" si="1" ref="O5:O14">(M5/30)*100</f>
        <v>100</v>
      </c>
    </row>
    <row r="6" spans="1:15" ht="15">
      <c r="A6" s="76" t="s">
        <v>439</v>
      </c>
      <c r="B6" s="77" t="s">
        <v>210</v>
      </c>
      <c r="C6" s="69" t="s">
        <v>20</v>
      </c>
      <c r="D6" s="77" t="s">
        <v>34</v>
      </c>
      <c r="E6" s="78" t="s">
        <v>22</v>
      </c>
      <c r="F6" s="71">
        <v>5</v>
      </c>
      <c r="G6" s="72">
        <v>5</v>
      </c>
      <c r="H6" s="72">
        <v>5</v>
      </c>
      <c r="I6" s="72">
        <v>3</v>
      </c>
      <c r="J6" s="72">
        <v>5</v>
      </c>
      <c r="K6" s="72">
        <v>5</v>
      </c>
      <c r="L6" s="73">
        <v>118</v>
      </c>
      <c r="M6" s="74">
        <f t="shared" si="0"/>
        <v>28</v>
      </c>
      <c r="N6" s="80">
        <v>2</v>
      </c>
      <c r="O6" s="75">
        <f t="shared" si="1"/>
        <v>93.33333333333333</v>
      </c>
    </row>
    <row r="7" spans="1:15" ht="15">
      <c r="A7" s="76" t="s">
        <v>470</v>
      </c>
      <c r="B7" s="77" t="s">
        <v>60</v>
      </c>
      <c r="C7" s="69" t="s">
        <v>20</v>
      </c>
      <c r="D7" s="77" t="s">
        <v>427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80">
        <v>3</v>
      </c>
      <c r="O7" s="75">
        <f t="shared" si="1"/>
        <v>76.66666666666667</v>
      </c>
    </row>
    <row r="8" spans="1:15" ht="12.75">
      <c r="A8" s="76" t="s">
        <v>458</v>
      </c>
      <c r="B8" s="77" t="s">
        <v>56</v>
      </c>
      <c r="C8" s="69" t="s">
        <v>20</v>
      </c>
      <c r="D8" s="77" t="s">
        <v>427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0</v>
      </c>
      <c r="K8" s="72">
        <v>1</v>
      </c>
      <c r="L8" s="73">
        <v>120</v>
      </c>
      <c r="M8" s="74">
        <f t="shared" si="0"/>
        <v>21</v>
      </c>
      <c r="N8" s="96">
        <v>4</v>
      </c>
      <c r="O8" s="75">
        <f t="shared" si="1"/>
        <v>70</v>
      </c>
    </row>
    <row r="9" spans="1:15" ht="15">
      <c r="A9" s="76" t="s">
        <v>55</v>
      </c>
      <c r="B9" s="105" t="s">
        <v>138</v>
      </c>
      <c r="C9" s="69" t="s">
        <v>20</v>
      </c>
      <c r="D9" s="77" t="s">
        <v>217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104</v>
      </c>
      <c r="M9" s="74">
        <f t="shared" si="0"/>
        <v>20</v>
      </c>
      <c r="N9" s="106">
        <v>5</v>
      </c>
      <c r="O9" s="75">
        <f t="shared" si="1"/>
        <v>66.66666666666666</v>
      </c>
    </row>
    <row r="10" spans="1:15" ht="15">
      <c r="A10" s="76" t="s">
        <v>328</v>
      </c>
      <c r="B10" s="68" t="s">
        <v>155</v>
      </c>
      <c r="C10" s="69" t="s">
        <v>20</v>
      </c>
      <c r="D10" s="77" t="s">
        <v>278</v>
      </c>
      <c r="E10" s="78" t="s">
        <v>22</v>
      </c>
      <c r="F10" s="71">
        <v>5</v>
      </c>
      <c r="G10" s="72">
        <v>2</v>
      </c>
      <c r="H10" s="72">
        <v>0</v>
      </c>
      <c r="I10" s="72">
        <v>0</v>
      </c>
      <c r="J10" s="72">
        <v>1</v>
      </c>
      <c r="K10" s="72">
        <v>0</v>
      </c>
      <c r="L10" s="73">
        <v>113</v>
      </c>
      <c r="M10" s="74">
        <f t="shared" si="0"/>
        <v>8</v>
      </c>
      <c r="N10" s="106">
        <v>6</v>
      </c>
      <c r="O10" s="75">
        <f t="shared" si="1"/>
        <v>26.666666666666668</v>
      </c>
    </row>
    <row r="11" spans="1:15" ht="15">
      <c r="A11" s="67" t="s">
        <v>372</v>
      </c>
      <c r="B11" s="77" t="s">
        <v>371</v>
      </c>
      <c r="C11" s="69" t="s">
        <v>20</v>
      </c>
      <c r="D11" s="68" t="s">
        <v>270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3">
        <v>60</v>
      </c>
      <c r="M11" s="74">
        <f t="shared" si="0"/>
        <v>6</v>
      </c>
      <c r="N11" s="106">
        <v>7</v>
      </c>
      <c r="O11" s="75">
        <f t="shared" si="1"/>
        <v>20</v>
      </c>
    </row>
    <row r="12" spans="1:15" ht="12.75">
      <c r="A12" s="76" t="s">
        <v>474</v>
      </c>
      <c r="B12" s="77" t="s">
        <v>155</v>
      </c>
      <c r="C12" s="69" t="s">
        <v>20</v>
      </c>
      <c r="D12" s="77" t="s">
        <v>475</v>
      </c>
      <c r="E12" s="78" t="s">
        <v>22</v>
      </c>
      <c r="F12" s="71">
        <v>5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3">
        <v>120</v>
      </c>
      <c r="M12" s="74">
        <f t="shared" si="0"/>
        <v>6</v>
      </c>
      <c r="N12" s="107">
        <v>8</v>
      </c>
      <c r="O12" s="75">
        <f t="shared" si="1"/>
        <v>20</v>
      </c>
    </row>
    <row r="13" spans="1:15" ht="15">
      <c r="A13" s="76" t="s">
        <v>476</v>
      </c>
      <c r="B13" s="77" t="s">
        <v>477</v>
      </c>
      <c r="C13" s="69" t="s">
        <v>20</v>
      </c>
      <c r="D13" s="77" t="s">
        <v>478</v>
      </c>
      <c r="E13" s="78" t="s">
        <v>22</v>
      </c>
      <c r="F13" s="71">
        <v>5</v>
      </c>
      <c r="G13" s="72">
        <v>0</v>
      </c>
      <c r="H13" s="72">
        <v>0</v>
      </c>
      <c r="I13" s="72"/>
      <c r="J13" s="72"/>
      <c r="K13" s="72"/>
      <c r="L13" s="73">
        <v>120</v>
      </c>
      <c r="M13" s="74">
        <f t="shared" si="0"/>
        <v>5</v>
      </c>
      <c r="N13" s="106">
        <v>9</v>
      </c>
      <c r="O13" s="75">
        <f t="shared" si="1"/>
        <v>16.666666666666664</v>
      </c>
    </row>
    <row r="14" spans="1:15" ht="15">
      <c r="A14" s="76" t="s">
        <v>479</v>
      </c>
      <c r="B14" s="77" t="s">
        <v>480</v>
      </c>
      <c r="C14" s="69" t="s">
        <v>20</v>
      </c>
      <c r="D14" s="77" t="s">
        <v>270</v>
      </c>
      <c r="E14" s="78" t="s">
        <v>22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1</v>
      </c>
      <c r="L14" s="73">
        <v>64</v>
      </c>
      <c r="M14" s="74">
        <f t="shared" si="0"/>
        <v>1</v>
      </c>
      <c r="N14" s="106">
        <v>10</v>
      </c>
      <c r="O14" s="75">
        <f t="shared" si="1"/>
        <v>3.3333333333333335</v>
      </c>
    </row>
    <row r="15" spans="1:15" ht="15">
      <c r="A15" s="76"/>
      <c r="B15" s="86"/>
      <c r="C15" s="89"/>
      <c r="D15" s="89"/>
      <c r="E15" s="78"/>
      <c r="F15" s="71"/>
      <c r="G15" s="72"/>
      <c r="H15" s="72"/>
      <c r="I15" s="72"/>
      <c r="J15" s="72"/>
      <c r="K15" s="72"/>
      <c r="L15" s="73"/>
      <c r="M15" s="74">
        <f aca="true" t="shared" si="2" ref="M15:M20">SUM(F15:K15)</f>
        <v>0</v>
      </c>
      <c r="N15" s="80"/>
      <c r="O15" s="75">
        <f aca="true" t="shared" si="3" ref="O15:O20">(M15/30)*100</f>
        <v>0</v>
      </c>
    </row>
    <row r="16" spans="1:15" ht="15">
      <c r="A16" s="85" t="s">
        <v>259</v>
      </c>
      <c r="B16" s="77" t="s">
        <v>260</v>
      </c>
      <c r="C16" s="100" t="s">
        <v>357</v>
      </c>
      <c r="D16" s="77" t="s">
        <v>261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78</v>
      </c>
      <c r="M16" s="74">
        <f t="shared" si="2"/>
        <v>30</v>
      </c>
      <c r="N16" s="80">
        <v>1</v>
      </c>
      <c r="O16" s="75">
        <f t="shared" si="3"/>
        <v>100</v>
      </c>
    </row>
    <row r="17" spans="1:15" ht="15">
      <c r="A17" s="76" t="s">
        <v>75</v>
      </c>
      <c r="B17" s="77" t="s">
        <v>76</v>
      </c>
      <c r="C17" s="100" t="s">
        <v>357</v>
      </c>
      <c r="D17" s="77" t="s">
        <v>70</v>
      </c>
      <c r="E17" s="78" t="s">
        <v>71</v>
      </c>
      <c r="F17" s="71">
        <v>5</v>
      </c>
      <c r="G17" s="72">
        <v>5</v>
      </c>
      <c r="H17" s="72">
        <v>5</v>
      </c>
      <c r="I17" s="72">
        <v>5</v>
      </c>
      <c r="J17" s="72">
        <v>5</v>
      </c>
      <c r="K17" s="72">
        <v>5</v>
      </c>
      <c r="L17" s="73">
        <v>120</v>
      </c>
      <c r="M17" s="74">
        <f t="shared" si="2"/>
        <v>30</v>
      </c>
      <c r="N17" s="80">
        <v>2</v>
      </c>
      <c r="O17" s="75">
        <f t="shared" si="3"/>
        <v>100</v>
      </c>
    </row>
    <row r="18" spans="1:15" ht="15">
      <c r="A18" s="76" t="s">
        <v>350</v>
      </c>
      <c r="B18" s="77" t="s">
        <v>177</v>
      </c>
      <c r="C18" s="100" t="s">
        <v>357</v>
      </c>
      <c r="D18" s="77" t="s">
        <v>268</v>
      </c>
      <c r="E18" s="78" t="s">
        <v>71</v>
      </c>
      <c r="F18" s="71">
        <v>0</v>
      </c>
      <c r="G18" s="72">
        <v>5</v>
      </c>
      <c r="H18" s="72">
        <v>5</v>
      </c>
      <c r="I18" s="72">
        <v>3</v>
      </c>
      <c r="J18" s="72">
        <v>2</v>
      </c>
      <c r="K18" s="72">
        <v>1</v>
      </c>
      <c r="L18" s="73">
        <v>102</v>
      </c>
      <c r="M18" s="74">
        <f t="shared" si="2"/>
        <v>16</v>
      </c>
      <c r="N18" s="80">
        <v>3</v>
      </c>
      <c r="O18" s="75">
        <f t="shared" si="3"/>
        <v>53.333333333333336</v>
      </c>
    </row>
    <row r="19" spans="1:15" ht="12.75">
      <c r="A19" s="76" t="s">
        <v>481</v>
      </c>
      <c r="B19" s="77" t="s">
        <v>265</v>
      </c>
      <c r="C19" s="100" t="s">
        <v>357</v>
      </c>
      <c r="D19" s="77" t="s">
        <v>270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</v>
      </c>
      <c r="L19" s="73">
        <v>75</v>
      </c>
      <c r="M19" s="74">
        <f t="shared" si="2"/>
        <v>1</v>
      </c>
      <c r="N19" s="87">
        <v>4</v>
      </c>
      <c r="O19" s="75">
        <f t="shared" si="3"/>
        <v>3.3333333333333335</v>
      </c>
    </row>
    <row r="20" spans="1:15" ht="12.75">
      <c r="A20" s="76" t="s">
        <v>482</v>
      </c>
      <c r="B20" s="77" t="s">
        <v>201</v>
      </c>
      <c r="C20" s="95" t="s">
        <v>20</v>
      </c>
      <c r="D20" s="77" t="s">
        <v>475</v>
      </c>
      <c r="E20" s="78" t="s">
        <v>71</v>
      </c>
      <c r="F20" s="71"/>
      <c r="G20" s="72"/>
      <c r="H20" s="72"/>
      <c r="I20" s="72">
        <v>0</v>
      </c>
      <c r="J20" s="72"/>
      <c r="K20" s="72">
        <v>1</v>
      </c>
      <c r="L20" s="73">
        <v>90</v>
      </c>
      <c r="M20" s="74">
        <f t="shared" si="2"/>
        <v>1</v>
      </c>
      <c r="N20" s="87">
        <v>5</v>
      </c>
      <c r="O20" s="75">
        <f t="shared" si="3"/>
        <v>3.3333333333333335</v>
      </c>
    </row>
    <row r="23" ht="18">
      <c r="A23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31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13.75390625" style="62" customWidth="1"/>
    <col min="2" max="2" width="12.75390625" style="62" customWidth="1"/>
    <col min="3" max="3" width="9.00390625" style="62" customWidth="1"/>
    <col min="4" max="4" width="18.625" style="62" customWidth="1"/>
    <col min="5" max="16384" width="9.00390625" style="62" customWidth="1"/>
  </cols>
  <sheetData>
    <row r="1" spans="1:10" ht="18">
      <c r="A1" s="43"/>
      <c r="B1" s="43"/>
      <c r="C1" s="43" t="s">
        <v>454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5">
      <c r="A5" s="76" t="s">
        <v>455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5</v>
      </c>
      <c r="K5" s="72">
        <v>5</v>
      </c>
      <c r="L5" s="73">
        <v>75</v>
      </c>
      <c r="M5" s="74">
        <f aca="true" t="shared" si="0" ref="M5:M20">SUM(F5:K5)</f>
        <v>29</v>
      </c>
      <c r="N5" s="80">
        <v>1</v>
      </c>
      <c r="O5" s="75">
        <f aca="true" t="shared" si="1" ref="O5:O20">(M5/30)*100</f>
        <v>96.66666666666667</v>
      </c>
    </row>
    <row r="6" spans="1:15" ht="15">
      <c r="A6" s="76" t="s">
        <v>470</v>
      </c>
      <c r="B6" s="77" t="s">
        <v>60</v>
      </c>
      <c r="C6" s="69" t="s">
        <v>20</v>
      </c>
      <c r="D6" s="77" t="s">
        <v>427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4</v>
      </c>
      <c r="L6" s="73">
        <v>120</v>
      </c>
      <c r="M6" s="74">
        <f t="shared" si="0"/>
        <v>29</v>
      </c>
      <c r="N6" s="80">
        <v>2</v>
      </c>
      <c r="O6" s="75">
        <f t="shared" si="1"/>
        <v>96.66666666666667</v>
      </c>
    </row>
    <row r="7" spans="1:15" ht="15">
      <c r="A7" s="76" t="s">
        <v>456</v>
      </c>
      <c r="B7" s="77" t="s">
        <v>56</v>
      </c>
      <c r="C7" s="69" t="s">
        <v>20</v>
      </c>
      <c r="D7" s="77" t="s">
        <v>70</v>
      </c>
      <c r="E7" s="78" t="s">
        <v>22</v>
      </c>
      <c r="F7" s="71">
        <v>5</v>
      </c>
      <c r="G7" s="72">
        <v>5</v>
      </c>
      <c r="H7" s="72">
        <v>5</v>
      </c>
      <c r="I7" s="72">
        <v>0</v>
      </c>
      <c r="J7" s="72">
        <v>0</v>
      </c>
      <c r="K7" s="72">
        <v>5</v>
      </c>
      <c r="L7" s="73">
        <v>65</v>
      </c>
      <c r="M7" s="74">
        <f t="shared" si="0"/>
        <v>20</v>
      </c>
      <c r="N7" s="80">
        <v>3</v>
      </c>
      <c r="O7" s="75">
        <f t="shared" si="1"/>
        <v>66.66666666666666</v>
      </c>
    </row>
    <row r="8" spans="1:15" ht="12.75">
      <c r="A8" s="76" t="s">
        <v>457</v>
      </c>
      <c r="B8" s="77" t="s">
        <v>362</v>
      </c>
      <c r="C8" s="69" t="s">
        <v>20</v>
      </c>
      <c r="D8" s="77" t="s">
        <v>70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120</v>
      </c>
      <c r="M8" s="74">
        <f t="shared" si="0"/>
        <v>20</v>
      </c>
      <c r="N8" s="96">
        <v>4</v>
      </c>
      <c r="O8" s="75">
        <f t="shared" si="1"/>
        <v>66.66666666666666</v>
      </c>
    </row>
    <row r="9" spans="1:15" ht="12.75">
      <c r="A9" s="76" t="s">
        <v>458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>
        <v>2</v>
      </c>
      <c r="H9" s="72">
        <v>3</v>
      </c>
      <c r="I9" s="72">
        <v>3</v>
      </c>
      <c r="J9" s="72">
        <v>2</v>
      </c>
      <c r="K9" s="72">
        <v>2</v>
      </c>
      <c r="L9" s="73">
        <v>100</v>
      </c>
      <c r="M9" s="74">
        <f t="shared" si="0"/>
        <v>17</v>
      </c>
      <c r="N9" s="81">
        <v>5</v>
      </c>
      <c r="O9" s="75">
        <f t="shared" si="1"/>
        <v>56.666666666666664</v>
      </c>
    </row>
    <row r="10" spans="1:15" ht="12.75">
      <c r="A10" s="67" t="s">
        <v>405</v>
      </c>
      <c r="B10" s="77" t="s">
        <v>406</v>
      </c>
      <c r="C10" s="69" t="s">
        <v>20</v>
      </c>
      <c r="D10" s="68" t="s">
        <v>40</v>
      </c>
      <c r="E10" s="78" t="s">
        <v>22</v>
      </c>
      <c r="F10" s="71">
        <v>5</v>
      </c>
      <c r="G10" s="72">
        <v>4</v>
      </c>
      <c r="H10" s="72">
        <v>0</v>
      </c>
      <c r="I10" s="72">
        <v>0</v>
      </c>
      <c r="J10" s="72">
        <v>5</v>
      </c>
      <c r="K10" s="72">
        <v>3</v>
      </c>
      <c r="L10" s="73">
        <v>112</v>
      </c>
      <c r="M10" s="74">
        <f t="shared" si="0"/>
        <v>17</v>
      </c>
      <c r="N10" s="87">
        <v>6</v>
      </c>
      <c r="O10" s="75">
        <f t="shared" si="1"/>
        <v>56.666666666666664</v>
      </c>
    </row>
    <row r="11" spans="1:15" ht="12.75">
      <c r="A11" s="76" t="s">
        <v>459</v>
      </c>
      <c r="B11" s="77" t="s">
        <v>293</v>
      </c>
      <c r="C11" s="69" t="s">
        <v>20</v>
      </c>
      <c r="D11" s="77" t="s">
        <v>40</v>
      </c>
      <c r="E11" s="78" t="s">
        <v>22</v>
      </c>
      <c r="F11" s="71">
        <v>5</v>
      </c>
      <c r="G11" s="72">
        <v>0</v>
      </c>
      <c r="H11" s="72">
        <v>5</v>
      </c>
      <c r="I11" s="72">
        <v>0</v>
      </c>
      <c r="J11" s="72">
        <v>0</v>
      </c>
      <c r="K11" s="72">
        <v>0</v>
      </c>
      <c r="L11" s="73">
        <v>106</v>
      </c>
      <c r="M11" s="74">
        <f t="shared" si="0"/>
        <v>10</v>
      </c>
      <c r="N11" s="81">
        <v>7</v>
      </c>
      <c r="O11" s="75">
        <f t="shared" si="1"/>
        <v>33.33333333333333</v>
      </c>
    </row>
    <row r="12" spans="1:15" ht="12.75">
      <c r="A12" s="76" t="s">
        <v>460</v>
      </c>
      <c r="B12" s="77" t="s">
        <v>107</v>
      </c>
      <c r="C12" s="69" t="s">
        <v>20</v>
      </c>
      <c r="D12" s="77" t="s">
        <v>70</v>
      </c>
      <c r="E12" s="78" t="s">
        <v>22</v>
      </c>
      <c r="F12" s="71">
        <v>5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3">
        <v>70</v>
      </c>
      <c r="M12" s="74">
        <f t="shared" si="0"/>
        <v>8</v>
      </c>
      <c r="N12" s="96">
        <v>8</v>
      </c>
      <c r="O12" s="75">
        <f t="shared" si="1"/>
        <v>26.666666666666668</v>
      </c>
    </row>
    <row r="13" spans="1:15" ht="12.75">
      <c r="A13" s="76" t="s">
        <v>162</v>
      </c>
      <c r="B13" s="77" t="s">
        <v>163</v>
      </c>
      <c r="C13" s="69" t="s">
        <v>20</v>
      </c>
      <c r="D13" s="77" t="s">
        <v>70</v>
      </c>
      <c r="E13" s="78" t="s">
        <v>22</v>
      </c>
      <c r="F13" s="71">
        <v>5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75</v>
      </c>
      <c r="M13" s="74">
        <f t="shared" si="0"/>
        <v>6</v>
      </c>
      <c r="N13" s="81">
        <v>9</v>
      </c>
      <c r="O13" s="75">
        <f t="shared" si="1"/>
        <v>20</v>
      </c>
    </row>
    <row r="14" spans="1:15" ht="12.75">
      <c r="A14" s="76" t="s">
        <v>410</v>
      </c>
      <c r="B14" s="77" t="s">
        <v>60</v>
      </c>
      <c r="C14" s="69" t="s">
        <v>20</v>
      </c>
      <c r="D14" s="77" t="s">
        <v>266</v>
      </c>
      <c r="E14" s="78" t="s">
        <v>22</v>
      </c>
      <c r="F14" s="71">
        <v>5</v>
      </c>
      <c r="G14" s="72">
        <v>0</v>
      </c>
      <c r="H14" s="72"/>
      <c r="I14" s="72"/>
      <c r="J14" s="72"/>
      <c r="K14" s="72">
        <v>1</v>
      </c>
      <c r="L14" s="73">
        <v>111</v>
      </c>
      <c r="M14" s="74">
        <f t="shared" si="0"/>
        <v>6</v>
      </c>
      <c r="N14" s="87">
        <v>10</v>
      </c>
      <c r="O14" s="75">
        <f t="shared" si="1"/>
        <v>20</v>
      </c>
    </row>
    <row r="15" spans="1:15" ht="12.75">
      <c r="A15" s="76" t="s">
        <v>430</v>
      </c>
      <c r="B15" s="77" t="s">
        <v>56</v>
      </c>
      <c r="C15" s="69" t="s">
        <v>20</v>
      </c>
      <c r="D15" s="77" t="s">
        <v>427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1</v>
      </c>
      <c r="L15" s="73">
        <v>120</v>
      </c>
      <c r="M15" s="74">
        <f t="shared" si="0"/>
        <v>6</v>
      </c>
      <c r="N15" s="103" t="s">
        <v>472</v>
      </c>
      <c r="O15" s="75">
        <f t="shared" si="1"/>
        <v>20</v>
      </c>
    </row>
    <row r="16" spans="1:15" ht="12.75">
      <c r="A16" s="76" t="s">
        <v>425</v>
      </c>
      <c r="B16" s="77" t="s">
        <v>24</v>
      </c>
      <c r="C16" s="69" t="s">
        <v>20</v>
      </c>
      <c r="D16" s="77" t="s">
        <v>461</v>
      </c>
      <c r="E16" s="78" t="s">
        <v>22</v>
      </c>
      <c r="F16" s="71">
        <v>5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120</v>
      </c>
      <c r="M16" s="74">
        <f t="shared" si="0"/>
        <v>5</v>
      </c>
      <c r="N16" s="103" t="s">
        <v>472</v>
      </c>
      <c r="O16" s="75">
        <f t="shared" si="1"/>
        <v>16.666666666666664</v>
      </c>
    </row>
    <row r="17" spans="1:15" ht="12.75">
      <c r="A17" s="76" t="s">
        <v>425</v>
      </c>
      <c r="B17" s="77" t="s">
        <v>426</v>
      </c>
      <c r="C17" s="69" t="s">
        <v>20</v>
      </c>
      <c r="D17" s="77" t="s">
        <v>461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120</v>
      </c>
      <c r="M17" s="74">
        <f t="shared" si="0"/>
        <v>5</v>
      </c>
      <c r="N17" s="103" t="s">
        <v>472</v>
      </c>
      <c r="O17" s="75">
        <f t="shared" si="1"/>
        <v>16.666666666666664</v>
      </c>
    </row>
    <row r="18" spans="1:15" ht="12.75">
      <c r="A18" s="76" t="s">
        <v>462</v>
      </c>
      <c r="B18" s="77" t="s">
        <v>152</v>
      </c>
      <c r="C18" s="69" t="s">
        <v>20</v>
      </c>
      <c r="D18" s="77" t="s">
        <v>427</v>
      </c>
      <c r="E18" s="78" t="s">
        <v>22</v>
      </c>
      <c r="F18" s="71">
        <v>5</v>
      </c>
      <c r="G18" s="72">
        <v>0</v>
      </c>
      <c r="H18" s="72"/>
      <c r="I18" s="72"/>
      <c r="J18" s="72"/>
      <c r="K18" s="72"/>
      <c r="L18" s="73">
        <v>120</v>
      </c>
      <c r="M18" s="74">
        <f t="shared" si="0"/>
        <v>5</v>
      </c>
      <c r="N18" s="103" t="s">
        <v>472</v>
      </c>
      <c r="O18" s="75">
        <f t="shared" si="1"/>
        <v>16.666666666666664</v>
      </c>
    </row>
    <row r="19" spans="1:15" ht="12.75">
      <c r="A19" s="76" t="s">
        <v>471</v>
      </c>
      <c r="B19" s="86" t="s">
        <v>56</v>
      </c>
      <c r="C19" s="69" t="s">
        <v>20</v>
      </c>
      <c r="D19" s="77" t="s">
        <v>468</v>
      </c>
      <c r="E19" s="78" t="s">
        <v>22</v>
      </c>
      <c r="F19" s="71">
        <v>0</v>
      </c>
      <c r="G19" s="72">
        <v>2</v>
      </c>
      <c r="H19" s="72">
        <v>0</v>
      </c>
      <c r="I19" s="72">
        <v>0</v>
      </c>
      <c r="J19" s="72">
        <v>0</v>
      </c>
      <c r="K19" s="72">
        <v>0</v>
      </c>
      <c r="L19" s="73">
        <v>89</v>
      </c>
      <c r="M19" s="74">
        <f t="shared" si="0"/>
        <v>2</v>
      </c>
      <c r="N19" s="81">
        <v>15</v>
      </c>
      <c r="O19" s="75">
        <f t="shared" si="1"/>
        <v>6.666666666666667</v>
      </c>
    </row>
    <row r="20" spans="1:15" ht="12.75">
      <c r="A20" s="101" t="s">
        <v>463</v>
      </c>
      <c r="B20" s="102" t="s">
        <v>464</v>
      </c>
      <c r="C20" s="69" t="s">
        <v>20</v>
      </c>
      <c r="D20" s="77" t="s">
        <v>427</v>
      </c>
      <c r="E20" s="78" t="s">
        <v>22</v>
      </c>
      <c r="F20" s="71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120</v>
      </c>
      <c r="M20" s="74">
        <f t="shared" si="0"/>
        <v>0</v>
      </c>
      <c r="N20" s="81">
        <v>16</v>
      </c>
      <c r="O20" s="75">
        <f t="shared" si="1"/>
        <v>0</v>
      </c>
    </row>
    <row r="21" spans="1:15" ht="12.75">
      <c r="A21" s="77"/>
      <c r="B21" s="77"/>
      <c r="C21" s="95"/>
      <c r="D21" s="77"/>
      <c r="E21" s="78"/>
      <c r="F21" s="71"/>
      <c r="G21" s="72"/>
      <c r="H21" s="72"/>
      <c r="I21" s="72"/>
      <c r="J21" s="72"/>
      <c r="K21" s="72"/>
      <c r="L21" s="73"/>
      <c r="M21" s="74"/>
      <c r="N21" s="81"/>
      <c r="O21" s="75"/>
    </row>
    <row r="22" spans="1:15" ht="15">
      <c r="A22" s="77"/>
      <c r="B22" s="77"/>
      <c r="C22" s="89"/>
      <c r="D22" s="89"/>
      <c r="E22" s="78"/>
      <c r="F22" s="71"/>
      <c r="G22" s="72"/>
      <c r="H22" s="72"/>
      <c r="I22" s="72"/>
      <c r="J22" s="72"/>
      <c r="K22" s="72"/>
      <c r="L22" s="73"/>
      <c r="M22" s="74"/>
      <c r="N22" s="80"/>
      <c r="O22" s="75"/>
    </row>
    <row r="23" spans="1:15" ht="15">
      <c r="A23" s="85" t="s">
        <v>75</v>
      </c>
      <c r="B23" s="77" t="s">
        <v>76</v>
      </c>
      <c r="C23" s="100" t="s">
        <v>357</v>
      </c>
      <c r="D23" s="77" t="s">
        <v>70</v>
      </c>
      <c r="E23" s="78" t="s">
        <v>71</v>
      </c>
      <c r="F23" s="71">
        <v>5</v>
      </c>
      <c r="G23" s="72">
        <v>5</v>
      </c>
      <c r="H23" s="72">
        <v>5</v>
      </c>
      <c r="I23" s="72">
        <v>5</v>
      </c>
      <c r="J23" s="72">
        <v>5</v>
      </c>
      <c r="K23" s="72">
        <v>5</v>
      </c>
      <c r="L23" s="73">
        <v>120</v>
      </c>
      <c r="M23" s="74">
        <f aca="true" t="shared" si="2" ref="M23:M29">SUM(F23:K23)</f>
        <v>30</v>
      </c>
      <c r="N23" s="80">
        <v>1</v>
      </c>
      <c r="O23" s="75">
        <f aca="true" t="shared" si="3" ref="O23:O29">(M23/30)*100</f>
        <v>100</v>
      </c>
    </row>
    <row r="24" spans="1:15" ht="15">
      <c r="A24" s="76" t="s">
        <v>259</v>
      </c>
      <c r="B24" s="77" t="s">
        <v>260</v>
      </c>
      <c r="C24" s="100" t="s">
        <v>357</v>
      </c>
      <c r="D24" s="77" t="s">
        <v>261</v>
      </c>
      <c r="E24" s="78" t="s">
        <v>71</v>
      </c>
      <c r="F24" s="71">
        <v>5</v>
      </c>
      <c r="G24" s="72">
        <v>5</v>
      </c>
      <c r="H24" s="72">
        <v>5</v>
      </c>
      <c r="I24" s="72">
        <v>5</v>
      </c>
      <c r="J24" s="72">
        <v>4</v>
      </c>
      <c r="K24" s="72">
        <v>5</v>
      </c>
      <c r="L24" s="73">
        <v>67</v>
      </c>
      <c r="M24" s="74">
        <f t="shared" si="2"/>
        <v>29</v>
      </c>
      <c r="N24" s="80">
        <v>2</v>
      </c>
      <c r="O24" s="75">
        <f t="shared" si="3"/>
        <v>96.66666666666667</v>
      </c>
    </row>
    <row r="25" spans="1:15" ht="15">
      <c r="A25" s="76" t="s">
        <v>428</v>
      </c>
      <c r="B25" s="77" t="s">
        <v>69</v>
      </c>
      <c r="C25" s="100" t="s">
        <v>357</v>
      </c>
      <c r="D25" s="77" t="s">
        <v>70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5</v>
      </c>
      <c r="L25" s="73">
        <v>120</v>
      </c>
      <c r="M25" s="74">
        <f t="shared" si="2"/>
        <v>29</v>
      </c>
      <c r="N25" s="80">
        <v>3</v>
      </c>
      <c r="O25" s="75">
        <f t="shared" si="3"/>
        <v>96.66666666666667</v>
      </c>
    </row>
    <row r="26" spans="1:15" ht="12.75">
      <c r="A26" s="76" t="s">
        <v>267</v>
      </c>
      <c r="B26" s="77" t="s">
        <v>177</v>
      </c>
      <c r="C26" s="100" t="s">
        <v>357</v>
      </c>
      <c r="D26" s="77" t="s">
        <v>268</v>
      </c>
      <c r="E26" s="78" t="s">
        <v>71</v>
      </c>
      <c r="F26" s="71">
        <v>5</v>
      </c>
      <c r="G26" s="72">
        <v>5</v>
      </c>
      <c r="H26" s="72">
        <v>5</v>
      </c>
      <c r="I26" s="72">
        <v>5</v>
      </c>
      <c r="J26" s="72">
        <v>4</v>
      </c>
      <c r="K26" s="72">
        <v>1</v>
      </c>
      <c r="L26" s="73">
        <v>109</v>
      </c>
      <c r="M26" s="74">
        <f t="shared" si="2"/>
        <v>25</v>
      </c>
      <c r="N26" s="87">
        <v>4</v>
      </c>
      <c r="O26" s="75">
        <f t="shared" si="3"/>
        <v>83.33333333333334</v>
      </c>
    </row>
    <row r="27" spans="1:15" ht="12.75">
      <c r="A27" s="76" t="s">
        <v>465</v>
      </c>
      <c r="B27" s="77" t="s">
        <v>466</v>
      </c>
      <c r="C27" s="95" t="s">
        <v>20</v>
      </c>
      <c r="D27" s="77" t="s">
        <v>469</v>
      </c>
      <c r="E27" s="78" t="s">
        <v>71</v>
      </c>
      <c r="F27" s="71">
        <v>5</v>
      </c>
      <c r="G27" s="72">
        <v>3</v>
      </c>
      <c r="H27" s="72"/>
      <c r="I27" s="72"/>
      <c r="J27" s="72"/>
      <c r="K27" s="72">
        <v>0</v>
      </c>
      <c r="L27" s="73">
        <v>120</v>
      </c>
      <c r="M27" s="74">
        <f t="shared" si="2"/>
        <v>8</v>
      </c>
      <c r="N27" s="87">
        <v>5</v>
      </c>
      <c r="O27" s="75">
        <f t="shared" si="3"/>
        <v>26.666666666666668</v>
      </c>
    </row>
    <row r="28" spans="1:15" ht="12.75">
      <c r="A28" s="76" t="s">
        <v>387</v>
      </c>
      <c r="B28" s="77" t="s">
        <v>76</v>
      </c>
      <c r="C28" s="100" t="s">
        <v>357</v>
      </c>
      <c r="D28" s="77" t="s">
        <v>291</v>
      </c>
      <c r="E28" s="78" t="s">
        <v>71</v>
      </c>
      <c r="F28" s="71">
        <v>5</v>
      </c>
      <c r="G28" s="72">
        <v>0</v>
      </c>
      <c r="H28" s="72">
        <v>0</v>
      </c>
      <c r="I28" s="72">
        <v>0</v>
      </c>
      <c r="J28" s="72">
        <v>0</v>
      </c>
      <c r="K28" s="72">
        <v>1</v>
      </c>
      <c r="L28" s="73">
        <v>120</v>
      </c>
      <c r="M28" s="74">
        <f t="shared" si="2"/>
        <v>6</v>
      </c>
      <c r="N28" s="87">
        <v>6</v>
      </c>
      <c r="O28" s="75">
        <f t="shared" si="3"/>
        <v>20</v>
      </c>
    </row>
    <row r="29" spans="1:15" ht="12.75">
      <c r="A29" s="76" t="s">
        <v>467</v>
      </c>
      <c r="B29" s="77" t="s">
        <v>195</v>
      </c>
      <c r="C29" s="100" t="s">
        <v>357</v>
      </c>
      <c r="D29" s="77" t="s">
        <v>427</v>
      </c>
      <c r="E29" s="78" t="s">
        <v>71</v>
      </c>
      <c r="F29" s="71">
        <v>0</v>
      </c>
      <c r="G29" s="72">
        <v>0</v>
      </c>
      <c r="H29" s="72"/>
      <c r="I29" s="72">
        <v>0</v>
      </c>
      <c r="J29" s="72"/>
      <c r="K29" s="72"/>
      <c r="L29" s="73">
        <v>120</v>
      </c>
      <c r="M29" s="74">
        <f t="shared" si="2"/>
        <v>0</v>
      </c>
      <c r="N29" s="87">
        <v>7</v>
      </c>
      <c r="O29" s="75">
        <f t="shared" si="3"/>
        <v>0</v>
      </c>
    </row>
    <row r="31" ht="18">
      <c r="A31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4" width="14.875" style="62" customWidth="1"/>
    <col min="5" max="5" width="6.75390625" style="62" customWidth="1"/>
    <col min="6" max="16384" width="14.875" style="62" customWidth="1"/>
  </cols>
  <sheetData>
    <row r="1" spans="1:10" ht="18">
      <c r="A1" s="43"/>
      <c r="B1" s="43"/>
      <c r="C1" s="43" t="s">
        <v>451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5">
      <c r="A5" s="76" t="s">
        <v>439</v>
      </c>
      <c r="B5" s="77" t="s">
        <v>210</v>
      </c>
      <c r="C5" s="69" t="s">
        <v>20</v>
      </c>
      <c r="D5" s="77" t="s">
        <v>34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1</v>
      </c>
      <c r="L5" s="73">
        <v>114</v>
      </c>
      <c r="M5" s="74">
        <f aca="true" t="shared" si="0" ref="M5:M11">SUM(F5:K5)</f>
        <v>26</v>
      </c>
      <c r="N5" s="80">
        <v>1</v>
      </c>
      <c r="O5" s="75">
        <f aca="true" t="shared" si="1" ref="O5:O11">(M5/30)*100</f>
        <v>86.66666666666667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5</v>
      </c>
      <c r="H6" s="72">
        <v>5</v>
      </c>
      <c r="I6" s="72"/>
      <c r="J6" s="72">
        <v>5</v>
      </c>
      <c r="K6" s="72">
        <v>3</v>
      </c>
      <c r="L6" s="73">
        <v>108</v>
      </c>
      <c r="M6" s="74">
        <f t="shared" si="0"/>
        <v>23</v>
      </c>
      <c r="N6" s="80">
        <v>2</v>
      </c>
      <c r="O6" s="75">
        <f t="shared" si="1"/>
        <v>76.66666666666667</v>
      </c>
    </row>
    <row r="7" spans="1:15" ht="15">
      <c r="A7" s="76" t="s">
        <v>410</v>
      </c>
      <c r="B7" s="77" t="s">
        <v>60</v>
      </c>
      <c r="C7" s="69" t="s">
        <v>20</v>
      </c>
      <c r="D7" s="77" t="s">
        <v>266</v>
      </c>
      <c r="E7" s="78" t="s">
        <v>22</v>
      </c>
      <c r="F7" s="71">
        <v>5</v>
      </c>
      <c r="G7" s="72"/>
      <c r="H7" s="72">
        <v>5</v>
      </c>
      <c r="I7" s="72"/>
      <c r="J7" s="72"/>
      <c r="K7" s="72">
        <v>1</v>
      </c>
      <c r="L7" s="73">
        <v>120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222</v>
      </c>
      <c r="B8" s="77" t="s">
        <v>60</v>
      </c>
      <c r="C8" s="69" t="s">
        <v>20</v>
      </c>
      <c r="D8" s="77" t="s">
        <v>219</v>
      </c>
      <c r="E8" s="78" t="s">
        <v>22</v>
      </c>
      <c r="F8" s="71">
        <v>5</v>
      </c>
      <c r="G8" s="72">
        <v>1</v>
      </c>
      <c r="H8" s="72">
        <v>0</v>
      </c>
      <c r="I8" s="72">
        <v>0</v>
      </c>
      <c r="J8" s="72"/>
      <c r="K8" s="72"/>
      <c r="L8" s="73">
        <v>90</v>
      </c>
      <c r="M8" s="74">
        <f t="shared" si="0"/>
        <v>6</v>
      </c>
      <c r="N8" s="81">
        <v>4</v>
      </c>
      <c r="O8" s="75">
        <f t="shared" si="1"/>
        <v>20</v>
      </c>
    </row>
    <row r="9" spans="1:15" ht="12.75">
      <c r="A9" s="76" t="s">
        <v>452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/>
      <c r="H9" s="72">
        <v>0</v>
      </c>
      <c r="I9" s="72"/>
      <c r="J9" s="72"/>
      <c r="K9" s="72"/>
      <c r="L9" s="73">
        <v>118</v>
      </c>
      <c r="M9" s="74">
        <f t="shared" si="0"/>
        <v>5</v>
      </c>
      <c r="N9" s="81">
        <v>5</v>
      </c>
      <c r="O9" s="75">
        <f t="shared" si="1"/>
        <v>16.666666666666664</v>
      </c>
    </row>
    <row r="10" spans="1:15" ht="12.75">
      <c r="A10" s="67" t="s">
        <v>453</v>
      </c>
      <c r="B10" s="77" t="s">
        <v>60</v>
      </c>
      <c r="C10" s="69" t="s">
        <v>20</v>
      </c>
      <c r="D10" s="68" t="s">
        <v>427</v>
      </c>
      <c r="E10" s="78" t="s">
        <v>22</v>
      </c>
      <c r="F10" s="71">
        <v>5</v>
      </c>
      <c r="G10" s="72">
        <v>0</v>
      </c>
      <c r="H10" s="72"/>
      <c r="I10" s="72"/>
      <c r="J10" s="72"/>
      <c r="K10" s="72"/>
      <c r="L10" s="73">
        <v>118</v>
      </c>
      <c r="M10" s="74">
        <f t="shared" si="0"/>
        <v>5</v>
      </c>
      <c r="N10" s="82">
        <v>6</v>
      </c>
      <c r="O10" s="75">
        <f t="shared" si="1"/>
        <v>16.666666666666664</v>
      </c>
    </row>
    <row r="11" spans="1:15" ht="12.75">
      <c r="A11" s="76" t="s">
        <v>430</v>
      </c>
      <c r="B11" s="77" t="s">
        <v>56</v>
      </c>
      <c r="C11" s="69" t="s">
        <v>20</v>
      </c>
      <c r="D11" s="77" t="s">
        <v>427</v>
      </c>
      <c r="E11" s="78" t="s">
        <v>22</v>
      </c>
      <c r="F11" s="71">
        <v>5</v>
      </c>
      <c r="G11" s="72"/>
      <c r="H11" s="72"/>
      <c r="I11" s="72"/>
      <c r="J11" s="72">
        <v>0</v>
      </c>
      <c r="K11" s="72"/>
      <c r="L11" s="73">
        <v>120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5">
      <c r="A12" s="76"/>
      <c r="B12" s="77"/>
      <c r="C12" s="77"/>
      <c r="D12" s="77"/>
      <c r="E12" s="78"/>
      <c r="F12" s="71"/>
      <c r="G12" s="72"/>
      <c r="H12" s="72"/>
      <c r="I12" s="72"/>
      <c r="J12" s="72"/>
      <c r="K12" s="72"/>
      <c r="L12" s="73"/>
      <c r="M12" s="74"/>
      <c r="N12" s="80"/>
      <c r="O12" s="75"/>
    </row>
    <row r="13" spans="1:15" ht="15">
      <c r="A13" s="76" t="s">
        <v>75</v>
      </c>
      <c r="B13" s="86" t="s">
        <v>76</v>
      </c>
      <c r="C13" s="69" t="s">
        <v>20</v>
      </c>
      <c r="D13" s="89" t="s">
        <v>70</v>
      </c>
      <c r="E13" s="78" t="s">
        <v>71</v>
      </c>
      <c r="F13" s="71">
        <v>5</v>
      </c>
      <c r="G13" s="72">
        <v>5</v>
      </c>
      <c r="H13" s="72">
        <v>5</v>
      </c>
      <c r="I13" s="72">
        <v>5</v>
      </c>
      <c r="J13" s="72">
        <v>5</v>
      </c>
      <c r="K13" s="72">
        <v>4</v>
      </c>
      <c r="L13" s="73">
        <v>87</v>
      </c>
      <c r="M13" s="74">
        <f>SUM(F13:K13)</f>
        <v>29</v>
      </c>
      <c r="N13" s="80">
        <v>1</v>
      </c>
      <c r="O13" s="75">
        <f>(M13/30)*100</f>
        <v>96.66666666666667</v>
      </c>
    </row>
    <row r="14" spans="1:15" ht="15">
      <c r="A14" s="85" t="s">
        <v>259</v>
      </c>
      <c r="B14" s="77" t="s">
        <v>260</v>
      </c>
      <c r="C14" s="69" t="s">
        <v>20</v>
      </c>
      <c r="D14" s="77" t="s">
        <v>261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3</v>
      </c>
      <c r="L14" s="73">
        <v>58</v>
      </c>
      <c r="M14" s="74">
        <f>SUM(F14:K14)</f>
        <v>28</v>
      </c>
      <c r="N14" s="80">
        <v>2</v>
      </c>
      <c r="O14" s="75">
        <f>(M14/30)*100</f>
        <v>93.33333333333333</v>
      </c>
    </row>
    <row r="15" spans="1:15" ht="15">
      <c r="A15" s="76" t="s">
        <v>68</v>
      </c>
      <c r="B15" s="77" t="s">
        <v>69</v>
      </c>
      <c r="C15" s="69" t="s">
        <v>20</v>
      </c>
      <c r="D15" s="77" t="s">
        <v>70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3</v>
      </c>
      <c r="L15" s="73">
        <v>110</v>
      </c>
      <c r="M15" s="74">
        <f>SUM(F15:K15)</f>
        <v>28</v>
      </c>
      <c r="N15" s="80">
        <v>3</v>
      </c>
      <c r="O15" s="75">
        <f>(M15/30)*100</f>
        <v>93.33333333333333</v>
      </c>
    </row>
    <row r="16" spans="1:15" ht="12.75">
      <c r="A16" s="76" t="s">
        <v>267</v>
      </c>
      <c r="B16" s="77" t="s">
        <v>177</v>
      </c>
      <c r="C16" s="69" t="s">
        <v>20</v>
      </c>
      <c r="D16" s="77" t="s">
        <v>268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0</v>
      </c>
      <c r="L16" s="73">
        <v>103</v>
      </c>
      <c r="M16" s="74">
        <f>SUM(F16:K16)</f>
        <v>25</v>
      </c>
      <c r="N16" s="87">
        <v>4</v>
      </c>
      <c r="O16" s="75">
        <f>(M16/30)*100</f>
        <v>83.33333333333334</v>
      </c>
    </row>
    <row r="17" spans="1:15" ht="12.75">
      <c r="A17" s="76" t="s">
        <v>387</v>
      </c>
      <c r="B17" s="77" t="s">
        <v>76</v>
      </c>
      <c r="C17" s="69" t="s">
        <v>20</v>
      </c>
      <c r="D17" s="77" t="s">
        <v>291</v>
      </c>
      <c r="E17" s="78" t="s">
        <v>71</v>
      </c>
      <c r="F17" s="71">
        <v>5</v>
      </c>
      <c r="G17" s="72">
        <v>3</v>
      </c>
      <c r="H17" s="72">
        <v>0</v>
      </c>
      <c r="I17" s="72">
        <v>0</v>
      </c>
      <c r="J17" s="72">
        <v>5</v>
      </c>
      <c r="K17" s="72">
        <v>1</v>
      </c>
      <c r="L17" s="73">
        <v>109</v>
      </c>
      <c r="M17" s="74">
        <f>SUM(F17:K17)</f>
        <v>14</v>
      </c>
      <c r="N17" s="87">
        <v>5</v>
      </c>
      <c r="O17" s="75">
        <f>(M17/30)*100</f>
        <v>46.666666666666664</v>
      </c>
    </row>
    <row r="19" ht="18">
      <c r="A19" s="99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6.625" style="62" customWidth="1"/>
    <col min="5" max="16384" width="9.125" style="62" customWidth="1"/>
  </cols>
  <sheetData>
    <row r="1" spans="1:10" ht="18">
      <c r="A1" s="43"/>
      <c r="B1" s="43"/>
      <c r="C1" s="43" t="s">
        <v>438</v>
      </c>
      <c r="D1" s="6"/>
      <c r="E1" s="44"/>
      <c r="F1" s="44"/>
      <c r="G1" s="44"/>
      <c r="H1" s="44"/>
      <c r="I1" s="44"/>
      <c r="J1" s="44"/>
    </row>
    <row r="2" ht="18.75" thickBot="1">
      <c r="E2" s="98" t="s">
        <v>449</v>
      </c>
    </row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33</v>
      </c>
      <c r="M5" s="74">
        <f aca="true" t="shared" si="0" ref="M5:M12">SUM(F5:K5)</f>
        <v>30</v>
      </c>
      <c r="N5" s="80">
        <v>1</v>
      </c>
      <c r="O5" s="75">
        <f aca="true" t="shared" si="1" ref="O5:O12">(M5/30)*100</f>
        <v>100</v>
      </c>
    </row>
    <row r="6" spans="1:15" ht="15">
      <c r="A6" s="76" t="s">
        <v>252</v>
      </c>
      <c r="B6" s="77" t="s">
        <v>60</v>
      </c>
      <c r="C6" s="69" t="s">
        <v>20</v>
      </c>
      <c r="D6" s="77" t="s">
        <v>349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5</v>
      </c>
      <c r="L6" s="73">
        <v>70</v>
      </c>
      <c r="M6" s="74">
        <f t="shared" si="0"/>
        <v>30</v>
      </c>
      <c r="N6" s="80">
        <v>2</v>
      </c>
      <c r="O6" s="75">
        <f t="shared" si="1"/>
        <v>100</v>
      </c>
    </row>
    <row r="7" spans="1:15" ht="15">
      <c r="A7" s="76" t="s">
        <v>439</v>
      </c>
      <c r="B7" s="77" t="s">
        <v>210</v>
      </c>
      <c r="C7" s="69" t="s">
        <v>20</v>
      </c>
      <c r="D7" s="77" t="s">
        <v>34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3">
        <v>88</v>
      </c>
      <c r="M7" s="74">
        <f t="shared" si="0"/>
        <v>30</v>
      </c>
      <c r="N7" s="80">
        <v>3</v>
      </c>
      <c r="O7" s="75">
        <f t="shared" si="1"/>
        <v>100</v>
      </c>
    </row>
    <row r="8" spans="1:15" ht="12.75">
      <c r="A8" s="76" t="s">
        <v>405</v>
      </c>
      <c r="B8" s="77" t="s">
        <v>440</v>
      </c>
      <c r="C8" s="69" t="s">
        <v>20</v>
      </c>
      <c r="D8" s="77" t="s">
        <v>40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5</v>
      </c>
      <c r="K8" s="72">
        <v>4</v>
      </c>
      <c r="L8" s="73">
        <v>28</v>
      </c>
      <c r="M8" s="74">
        <f t="shared" si="0"/>
        <v>29</v>
      </c>
      <c r="N8" s="81">
        <v>4</v>
      </c>
      <c r="O8" s="75">
        <f t="shared" si="1"/>
        <v>96.66666666666667</v>
      </c>
    </row>
    <row r="9" spans="1:15" ht="12.75">
      <c r="A9" s="76" t="s">
        <v>328</v>
      </c>
      <c r="B9" s="68" t="s">
        <v>155</v>
      </c>
      <c r="C9" s="69" t="s">
        <v>20</v>
      </c>
      <c r="D9" s="77" t="s">
        <v>349</v>
      </c>
      <c r="E9" s="78" t="s">
        <v>22</v>
      </c>
      <c r="F9" s="71">
        <v>5</v>
      </c>
      <c r="G9" s="72">
        <v>5</v>
      </c>
      <c r="H9" s="72">
        <v>5</v>
      </c>
      <c r="I9" s="72">
        <v>5</v>
      </c>
      <c r="J9" s="72">
        <v>0</v>
      </c>
      <c r="K9" s="72">
        <v>0</v>
      </c>
      <c r="L9" s="73">
        <v>40</v>
      </c>
      <c r="M9" s="74">
        <f t="shared" si="0"/>
        <v>20</v>
      </c>
      <c r="N9" s="81">
        <v>5</v>
      </c>
      <c r="O9" s="75">
        <f t="shared" si="1"/>
        <v>66.66666666666666</v>
      </c>
    </row>
    <row r="10" spans="1:15" ht="12.75">
      <c r="A10" s="67" t="s">
        <v>162</v>
      </c>
      <c r="B10" s="77" t="s">
        <v>163</v>
      </c>
      <c r="C10" s="69" t="s">
        <v>20</v>
      </c>
      <c r="D10" s="68" t="s">
        <v>70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0</v>
      </c>
      <c r="L10" s="73">
        <v>60</v>
      </c>
      <c r="M10" s="74">
        <f t="shared" si="0"/>
        <v>10</v>
      </c>
      <c r="N10" s="82">
        <v>6</v>
      </c>
      <c r="O10" s="75">
        <f t="shared" si="1"/>
        <v>33.33333333333333</v>
      </c>
    </row>
    <row r="11" spans="1:15" ht="12.75">
      <c r="A11" s="76" t="s">
        <v>441</v>
      </c>
      <c r="B11" s="77" t="s">
        <v>442</v>
      </c>
      <c r="C11" s="69" t="s">
        <v>20</v>
      </c>
      <c r="D11" s="77" t="s">
        <v>349</v>
      </c>
      <c r="E11" s="78" t="s">
        <v>22</v>
      </c>
      <c r="F11" s="71">
        <v>0</v>
      </c>
      <c r="G11" s="72">
        <v>0</v>
      </c>
      <c r="H11" s="72">
        <v>0</v>
      </c>
      <c r="I11" s="72">
        <v>5</v>
      </c>
      <c r="J11" s="72">
        <v>0</v>
      </c>
      <c r="K11" s="72">
        <v>0</v>
      </c>
      <c r="L11" s="73">
        <v>53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443</v>
      </c>
      <c r="B12" s="77" t="s">
        <v>444</v>
      </c>
      <c r="C12" s="69" t="s">
        <v>20</v>
      </c>
      <c r="D12" s="77" t="s">
        <v>349</v>
      </c>
      <c r="E12" s="78" t="s">
        <v>22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</v>
      </c>
      <c r="L12" s="73">
        <v>60</v>
      </c>
      <c r="M12" s="74">
        <f t="shared" si="0"/>
        <v>1</v>
      </c>
      <c r="N12" s="87">
        <v>8</v>
      </c>
      <c r="O12" s="75">
        <f t="shared" si="1"/>
        <v>3.3333333333333335</v>
      </c>
    </row>
    <row r="13" spans="1:15" ht="15">
      <c r="A13" s="76"/>
      <c r="B13" s="77"/>
      <c r="C13" s="77"/>
      <c r="D13" s="77"/>
      <c r="E13" s="78"/>
      <c r="F13" s="71"/>
      <c r="G13" s="72"/>
      <c r="H13" s="72"/>
      <c r="I13" s="72"/>
      <c r="J13" s="72"/>
      <c r="K13" s="72"/>
      <c r="L13" s="73"/>
      <c r="M13" s="74">
        <f aca="true" t="shared" si="2" ref="M13:M20">SUM(F13:K13)</f>
        <v>0</v>
      </c>
      <c r="N13" s="80"/>
      <c r="O13" s="75">
        <f aca="true" t="shared" si="3" ref="O13:O20">(M13/30)*100</f>
        <v>0</v>
      </c>
    </row>
    <row r="14" spans="1:15" ht="15">
      <c r="A14" s="76" t="s">
        <v>350</v>
      </c>
      <c r="B14" s="86" t="s">
        <v>177</v>
      </c>
      <c r="C14" s="89" t="s">
        <v>445</v>
      </c>
      <c r="D14" s="89" t="s">
        <v>268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5</v>
      </c>
      <c r="L14" s="73">
        <v>74</v>
      </c>
      <c r="M14" s="74">
        <f t="shared" si="2"/>
        <v>30</v>
      </c>
      <c r="N14" s="80">
        <v>1</v>
      </c>
      <c r="O14" s="75">
        <f t="shared" si="3"/>
        <v>100</v>
      </c>
    </row>
    <row r="15" spans="1:15" ht="15">
      <c r="A15" s="85" t="s">
        <v>446</v>
      </c>
      <c r="B15" s="77" t="s">
        <v>393</v>
      </c>
      <c r="C15" s="77" t="s">
        <v>357</v>
      </c>
      <c r="D15" s="77" t="s">
        <v>284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4</v>
      </c>
      <c r="L15" s="73">
        <v>86</v>
      </c>
      <c r="M15" s="74">
        <f t="shared" si="2"/>
        <v>29</v>
      </c>
      <c r="N15" s="80">
        <v>2</v>
      </c>
      <c r="O15" s="75">
        <f t="shared" si="3"/>
        <v>96.66666666666667</v>
      </c>
    </row>
    <row r="16" spans="1:15" ht="15">
      <c r="A16" s="76" t="s">
        <v>446</v>
      </c>
      <c r="B16" s="77" t="s">
        <v>265</v>
      </c>
      <c r="C16" s="77" t="s">
        <v>357</v>
      </c>
      <c r="D16" s="77" t="s">
        <v>284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4</v>
      </c>
      <c r="L16" s="73">
        <v>90</v>
      </c>
      <c r="M16" s="74">
        <f t="shared" si="2"/>
        <v>29</v>
      </c>
      <c r="N16" s="80">
        <v>3</v>
      </c>
      <c r="O16" s="75">
        <f t="shared" si="3"/>
        <v>96.66666666666667</v>
      </c>
    </row>
    <row r="17" spans="1:15" ht="12.75">
      <c r="A17" s="76" t="s">
        <v>416</v>
      </c>
      <c r="B17" s="77" t="s">
        <v>283</v>
      </c>
      <c r="C17" s="77" t="s">
        <v>357</v>
      </c>
      <c r="D17" s="77" t="s">
        <v>284</v>
      </c>
      <c r="E17" s="78" t="s">
        <v>71</v>
      </c>
      <c r="F17" s="71">
        <v>0</v>
      </c>
      <c r="G17" s="72">
        <v>5</v>
      </c>
      <c r="H17" s="72">
        <v>0</v>
      </c>
      <c r="I17" s="72">
        <v>0</v>
      </c>
      <c r="J17" s="72">
        <v>4</v>
      </c>
      <c r="K17" s="72">
        <v>0</v>
      </c>
      <c r="L17" s="73">
        <v>81</v>
      </c>
      <c r="M17" s="74">
        <f t="shared" si="2"/>
        <v>9</v>
      </c>
      <c r="N17" s="87">
        <v>4</v>
      </c>
      <c r="O17" s="75">
        <f t="shared" si="3"/>
        <v>30</v>
      </c>
    </row>
    <row r="18" spans="1:15" ht="12.75">
      <c r="A18" s="76" t="s">
        <v>447</v>
      </c>
      <c r="B18" s="77" t="s">
        <v>201</v>
      </c>
      <c r="C18" s="77" t="s">
        <v>357</v>
      </c>
      <c r="D18" s="77" t="s">
        <v>349</v>
      </c>
      <c r="E18" s="78" t="s">
        <v>71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120</v>
      </c>
      <c r="M18" s="74">
        <f t="shared" si="2"/>
        <v>0</v>
      </c>
      <c r="N18" s="87">
        <v>5</v>
      </c>
      <c r="O18" s="75">
        <f t="shared" si="3"/>
        <v>0</v>
      </c>
    </row>
    <row r="19" spans="1:15" ht="12.75">
      <c r="A19" s="76" t="s">
        <v>448</v>
      </c>
      <c r="B19" s="77" t="s">
        <v>242</v>
      </c>
      <c r="C19" s="77" t="s">
        <v>357</v>
      </c>
      <c r="D19" s="77" t="s">
        <v>349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120</v>
      </c>
      <c r="M19" s="74">
        <f t="shared" si="2"/>
        <v>0</v>
      </c>
      <c r="N19" s="87">
        <v>6</v>
      </c>
      <c r="O19" s="75">
        <f t="shared" si="3"/>
        <v>0</v>
      </c>
    </row>
    <row r="20" spans="1:15" ht="12.75">
      <c r="A20" s="76"/>
      <c r="B20" s="77"/>
      <c r="C20" s="77"/>
      <c r="D20" s="77"/>
      <c r="E20" s="78"/>
      <c r="F20" s="71"/>
      <c r="G20" s="72"/>
      <c r="H20" s="72"/>
      <c r="I20" s="72"/>
      <c r="J20" s="72"/>
      <c r="K20" s="72"/>
      <c r="L20" s="73"/>
      <c r="M20" s="74">
        <f t="shared" si="2"/>
        <v>0</v>
      </c>
      <c r="N20" s="87"/>
      <c r="O20" s="75">
        <f t="shared" si="3"/>
        <v>0</v>
      </c>
    </row>
    <row r="22" ht="18">
      <c r="A22" s="99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51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15.00390625" style="62" customWidth="1"/>
    <col min="5" max="16384" width="9.125" style="62" customWidth="1"/>
  </cols>
  <sheetData>
    <row r="1" spans="1:10" ht="18">
      <c r="A1" s="43"/>
      <c r="B1" s="43"/>
      <c r="C1" s="43" t="s">
        <v>431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5">
      <c r="A5" s="67" t="s">
        <v>41</v>
      </c>
      <c r="B5" s="68" t="s">
        <v>42</v>
      </c>
      <c r="C5" s="69" t="s">
        <v>20</v>
      </c>
      <c r="D5" s="68" t="s">
        <v>320</v>
      </c>
      <c r="E5" s="78" t="s">
        <v>22</v>
      </c>
      <c r="F5" s="71">
        <v>5</v>
      </c>
      <c r="G5" s="72">
        <v>4.5</v>
      </c>
      <c r="H5" s="72">
        <v>5</v>
      </c>
      <c r="I5" s="72">
        <v>1</v>
      </c>
      <c r="J5" s="72">
        <v>5</v>
      </c>
      <c r="K5" s="72">
        <v>2</v>
      </c>
      <c r="L5" s="73">
        <v>49</v>
      </c>
      <c r="M5" s="74">
        <f>SUM(F5:K5)</f>
        <v>22.5</v>
      </c>
      <c r="N5" s="80">
        <v>1</v>
      </c>
      <c r="O5" s="75">
        <f>(M5/30)*100</f>
        <v>75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3</v>
      </c>
      <c r="H6" s="72">
        <v>5</v>
      </c>
      <c r="I6" s="72">
        <v>1</v>
      </c>
      <c r="J6" s="72">
        <v>1</v>
      </c>
      <c r="K6" s="72">
        <v>2</v>
      </c>
      <c r="L6" s="73">
        <v>112</v>
      </c>
      <c r="M6" s="74">
        <f aca="true" t="shared" si="0" ref="M6:M51">SUM(F6:K6)</f>
        <v>17</v>
      </c>
      <c r="N6" s="80">
        <v>2</v>
      </c>
      <c r="O6" s="75">
        <f aca="true" t="shared" si="1" ref="O6:O51">(M6/30)*100</f>
        <v>56.666666666666664</v>
      </c>
    </row>
    <row r="7" spans="1:15" ht="12.75">
      <c r="A7" s="76" t="s">
        <v>252</v>
      </c>
      <c r="B7" s="77" t="s">
        <v>60</v>
      </c>
      <c r="C7" s="69" t="s">
        <v>20</v>
      </c>
      <c r="D7" s="77" t="s">
        <v>278</v>
      </c>
      <c r="E7" s="78" t="s">
        <v>22</v>
      </c>
      <c r="F7" s="71">
        <v>5</v>
      </c>
      <c r="G7" s="72">
        <v>5</v>
      </c>
      <c r="H7" s="72">
        <v>5</v>
      </c>
      <c r="I7" s="72"/>
      <c r="J7" s="72"/>
      <c r="K7" s="72"/>
      <c r="L7" s="73">
        <v>30</v>
      </c>
      <c r="M7" s="74">
        <f t="shared" si="0"/>
        <v>15</v>
      </c>
      <c r="N7" s="94">
        <v>3</v>
      </c>
      <c r="O7" s="75">
        <f t="shared" si="1"/>
        <v>50</v>
      </c>
    </row>
    <row r="8" spans="1:15" ht="12.75">
      <c r="A8" s="76" t="s">
        <v>359</v>
      </c>
      <c r="B8" s="77" t="s">
        <v>360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4</v>
      </c>
      <c r="H8" s="72">
        <v>5</v>
      </c>
      <c r="I8" s="72"/>
      <c r="J8" s="72"/>
      <c r="K8" s="72"/>
      <c r="L8" s="73">
        <v>30</v>
      </c>
      <c r="M8" s="74">
        <f t="shared" si="0"/>
        <v>14</v>
      </c>
      <c r="N8" s="87">
        <v>4</v>
      </c>
      <c r="O8" s="75">
        <f t="shared" si="1"/>
        <v>46.666666666666664</v>
      </c>
    </row>
    <row r="9" spans="1:15" ht="12.75">
      <c r="A9" s="76" t="s">
        <v>292</v>
      </c>
      <c r="B9" s="77" t="s">
        <v>293</v>
      </c>
      <c r="C9" s="69" t="s">
        <v>20</v>
      </c>
      <c r="D9" s="77" t="s">
        <v>284</v>
      </c>
      <c r="E9" s="78" t="s">
        <v>22</v>
      </c>
      <c r="F9" s="71">
        <v>5</v>
      </c>
      <c r="G9" s="72">
        <v>5</v>
      </c>
      <c r="H9" s="72">
        <v>1</v>
      </c>
      <c r="I9" s="72">
        <v>1</v>
      </c>
      <c r="J9" s="72"/>
      <c r="K9" s="72">
        <v>2</v>
      </c>
      <c r="L9" s="73">
        <v>133</v>
      </c>
      <c r="M9" s="74">
        <f t="shared" si="0"/>
        <v>14</v>
      </c>
      <c r="N9" s="81">
        <v>5</v>
      </c>
      <c r="O9" s="75">
        <f t="shared" si="1"/>
        <v>46.666666666666664</v>
      </c>
    </row>
    <row r="10" spans="1:15" ht="12.75">
      <c r="A10" s="76" t="s">
        <v>91</v>
      </c>
      <c r="B10" s="77" t="s">
        <v>53</v>
      </c>
      <c r="C10" s="69" t="s">
        <v>20</v>
      </c>
      <c r="D10" s="77" t="s">
        <v>423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2</v>
      </c>
      <c r="L10" s="73">
        <v>118</v>
      </c>
      <c r="M10" s="74">
        <f t="shared" si="0"/>
        <v>12</v>
      </c>
      <c r="N10" s="82">
        <v>6</v>
      </c>
      <c r="O10" s="75">
        <f t="shared" si="1"/>
        <v>40</v>
      </c>
    </row>
    <row r="11" spans="1:15" ht="12.75">
      <c r="A11" s="76" t="s">
        <v>410</v>
      </c>
      <c r="B11" s="77" t="s">
        <v>60</v>
      </c>
      <c r="C11" s="69" t="s">
        <v>20</v>
      </c>
      <c r="D11" s="77" t="s">
        <v>266</v>
      </c>
      <c r="E11" s="78" t="s">
        <v>22</v>
      </c>
      <c r="F11" s="71">
        <v>5</v>
      </c>
      <c r="G11" s="72"/>
      <c r="H11" s="72">
        <v>5</v>
      </c>
      <c r="I11" s="72">
        <v>1</v>
      </c>
      <c r="J11" s="72"/>
      <c r="K11" s="72"/>
      <c r="L11" s="73">
        <v>150</v>
      </c>
      <c r="M11" s="74">
        <f t="shared" si="0"/>
        <v>11</v>
      </c>
      <c r="N11" s="82">
        <v>7</v>
      </c>
      <c r="O11" s="75">
        <f t="shared" si="1"/>
        <v>36.666666666666664</v>
      </c>
    </row>
    <row r="12" spans="1:15" ht="12.75">
      <c r="A12" s="76" t="s">
        <v>356</v>
      </c>
      <c r="B12" s="77" t="s">
        <v>224</v>
      </c>
      <c r="C12" s="69" t="s">
        <v>20</v>
      </c>
      <c r="D12" s="77" t="s">
        <v>284</v>
      </c>
      <c r="E12" s="78" t="s">
        <v>22</v>
      </c>
      <c r="F12" s="71">
        <v>5</v>
      </c>
      <c r="G12" s="72">
        <v>0</v>
      </c>
      <c r="H12" s="72">
        <v>0</v>
      </c>
      <c r="I12" s="72">
        <v>1</v>
      </c>
      <c r="J12" s="72">
        <v>1</v>
      </c>
      <c r="K12" s="72">
        <v>2</v>
      </c>
      <c r="L12" s="73">
        <v>69</v>
      </c>
      <c r="M12" s="74">
        <f t="shared" si="0"/>
        <v>9</v>
      </c>
      <c r="N12" s="82">
        <v>8</v>
      </c>
      <c r="O12" s="75">
        <f t="shared" si="1"/>
        <v>30</v>
      </c>
    </row>
    <row r="13" spans="1:15" ht="12.75">
      <c r="A13" s="76" t="s">
        <v>405</v>
      </c>
      <c r="B13" s="77" t="s">
        <v>406</v>
      </c>
      <c r="C13" s="69" t="s">
        <v>20</v>
      </c>
      <c r="D13" s="77" t="s">
        <v>40</v>
      </c>
      <c r="E13" s="78" t="s">
        <v>22</v>
      </c>
      <c r="F13" s="71">
        <v>5</v>
      </c>
      <c r="G13" s="72">
        <v>0</v>
      </c>
      <c r="H13" s="72"/>
      <c r="I13" s="72">
        <v>1</v>
      </c>
      <c r="J13" s="72">
        <v>1</v>
      </c>
      <c r="K13" s="72">
        <v>1</v>
      </c>
      <c r="L13" s="73">
        <v>85</v>
      </c>
      <c r="M13" s="74">
        <f t="shared" si="0"/>
        <v>8</v>
      </c>
      <c r="N13" s="82">
        <v>9</v>
      </c>
      <c r="O13" s="75">
        <f t="shared" si="1"/>
        <v>26.666666666666668</v>
      </c>
    </row>
    <row r="14" spans="1:15" ht="12.75">
      <c r="A14" s="76" t="s">
        <v>435</v>
      </c>
      <c r="B14" s="77" t="s">
        <v>436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1</v>
      </c>
      <c r="I14" s="72">
        <v>1</v>
      </c>
      <c r="J14" s="72"/>
      <c r="K14" s="72"/>
      <c r="L14" s="73">
        <v>116</v>
      </c>
      <c r="M14" s="74">
        <f t="shared" si="0"/>
        <v>7</v>
      </c>
      <c r="N14" s="82">
        <v>10</v>
      </c>
      <c r="O14" s="75">
        <f t="shared" si="1"/>
        <v>23.333333333333332</v>
      </c>
    </row>
    <row r="15" spans="1:15" ht="12.75">
      <c r="A15" s="76" t="s">
        <v>424</v>
      </c>
      <c r="B15" s="77" t="s">
        <v>155</v>
      </c>
      <c r="C15" s="69" t="s">
        <v>20</v>
      </c>
      <c r="D15" s="77" t="s">
        <v>278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30</v>
      </c>
      <c r="M15" s="74">
        <f t="shared" si="0"/>
        <v>5</v>
      </c>
      <c r="N15" s="96">
        <v>11</v>
      </c>
      <c r="O15" s="75">
        <f t="shared" si="1"/>
        <v>16.666666666666664</v>
      </c>
    </row>
    <row r="16" spans="1:15" ht="12.75">
      <c r="A16" s="76" t="s">
        <v>345</v>
      </c>
      <c r="B16" s="77" t="s">
        <v>42</v>
      </c>
      <c r="C16" s="69" t="s">
        <v>20</v>
      </c>
      <c r="D16" s="77" t="s">
        <v>278</v>
      </c>
      <c r="E16" s="78" t="s">
        <v>22</v>
      </c>
      <c r="F16" s="71">
        <v>5</v>
      </c>
      <c r="G16" s="72">
        <v>0</v>
      </c>
      <c r="H16" s="72">
        <v>0</v>
      </c>
      <c r="I16" s="72"/>
      <c r="J16" s="72"/>
      <c r="K16" s="72"/>
      <c r="L16" s="73">
        <v>30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368</v>
      </c>
      <c r="B17" s="77" t="s">
        <v>163</v>
      </c>
      <c r="C17" s="69" t="s">
        <v>20</v>
      </c>
      <c r="D17" s="77" t="s">
        <v>270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40</v>
      </c>
      <c r="M17" s="74">
        <f t="shared" si="0"/>
        <v>5</v>
      </c>
      <c r="N17" s="87">
        <v>13</v>
      </c>
      <c r="O17" s="75">
        <f t="shared" si="1"/>
        <v>16.666666666666664</v>
      </c>
    </row>
    <row r="18" spans="1:15" ht="12.75">
      <c r="A18" s="76" t="s">
        <v>369</v>
      </c>
      <c r="B18" s="77" t="s">
        <v>138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45</v>
      </c>
      <c r="M18" s="74">
        <f t="shared" si="0"/>
        <v>5</v>
      </c>
      <c r="N18" s="87">
        <v>14</v>
      </c>
      <c r="O18" s="75">
        <f t="shared" si="1"/>
        <v>16.666666666666664</v>
      </c>
    </row>
    <row r="19" spans="1:15" ht="12.75">
      <c r="A19" s="76" t="s">
        <v>55</v>
      </c>
      <c r="B19" s="77" t="s">
        <v>56</v>
      </c>
      <c r="C19" s="69" t="s">
        <v>20</v>
      </c>
      <c r="D19" s="77" t="s">
        <v>40</v>
      </c>
      <c r="E19" s="78" t="s">
        <v>22</v>
      </c>
      <c r="F19" s="71">
        <v>5</v>
      </c>
      <c r="G19" s="72">
        <v>0</v>
      </c>
      <c r="H19" s="72"/>
      <c r="I19" s="72"/>
      <c r="J19" s="72"/>
      <c r="K19" s="72"/>
      <c r="L19" s="73">
        <v>150</v>
      </c>
      <c r="M19" s="74">
        <f t="shared" si="0"/>
        <v>5</v>
      </c>
      <c r="N19" s="81">
        <v>15</v>
      </c>
      <c r="O19" s="75">
        <f t="shared" si="1"/>
        <v>16.666666666666664</v>
      </c>
    </row>
    <row r="20" spans="1:15" ht="12.75">
      <c r="A20" s="76" t="s">
        <v>258</v>
      </c>
      <c r="B20" s="77" t="s">
        <v>56</v>
      </c>
      <c r="C20" s="69" t="s">
        <v>20</v>
      </c>
      <c r="D20" s="77" t="s">
        <v>278</v>
      </c>
      <c r="E20" s="78" t="s">
        <v>22</v>
      </c>
      <c r="F20" s="71">
        <v>0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3">
        <v>40</v>
      </c>
      <c r="M20" s="74">
        <f t="shared" si="0"/>
        <v>3</v>
      </c>
      <c r="N20" s="87">
        <v>16</v>
      </c>
      <c r="O20" s="75">
        <f t="shared" si="1"/>
        <v>10</v>
      </c>
    </row>
    <row r="21" spans="1:15" ht="12.75">
      <c r="A21" s="76" t="s">
        <v>425</v>
      </c>
      <c r="B21" s="77" t="s">
        <v>426</v>
      </c>
      <c r="C21" s="69" t="s">
        <v>20</v>
      </c>
      <c r="D21" s="77" t="s">
        <v>427</v>
      </c>
      <c r="E21" s="78" t="s">
        <v>22</v>
      </c>
      <c r="F21" s="71">
        <v>0</v>
      </c>
      <c r="G21" s="72">
        <v>0</v>
      </c>
      <c r="H21" s="72">
        <v>0</v>
      </c>
      <c r="I21" s="72">
        <v>0</v>
      </c>
      <c r="J21" s="72">
        <v>1</v>
      </c>
      <c r="K21" s="72">
        <v>1</v>
      </c>
      <c r="L21" s="73">
        <v>124</v>
      </c>
      <c r="M21" s="74">
        <f t="shared" si="0"/>
        <v>2</v>
      </c>
      <c r="N21" s="81">
        <v>17</v>
      </c>
      <c r="O21" s="75">
        <f t="shared" si="1"/>
        <v>6.666666666666667</v>
      </c>
    </row>
    <row r="22" spans="1:15" ht="12.75">
      <c r="A22" s="76" t="s">
        <v>430</v>
      </c>
      <c r="B22" s="77" t="s">
        <v>56</v>
      </c>
      <c r="C22" s="69" t="s">
        <v>20</v>
      </c>
      <c r="D22" s="77" t="s">
        <v>427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/>
      <c r="K22" s="72">
        <v>1</v>
      </c>
      <c r="L22" s="73">
        <v>142</v>
      </c>
      <c r="M22" s="74">
        <f t="shared" si="0"/>
        <v>2</v>
      </c>
      <c r="N22" s="82">
        <v>18</v>
      </c>
      <c r="O22" s="75">
        <f t="shared" si="1"/>
        <v>6.666666666666667</v>
      </c>
    </row>
    <row r="23" spans="1:15" ht="12.75">
      <c r="A23" s="76" t="s">
        <v>408</v>
      </c>
      <c r="B23" s="77" t="s">
        <v>344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83" t="s">
        <v>342</v>
      </c>
      <c r="B24" s="84" t="s">
        <v>90</v>
      </c>
      <c r="C24" s="69" t="s">
        <v>20</v>
      </c>
      <c r="D24" s="77" t="s">
        <v>278</v>
      </c>
      <c r="E24" s="78" t="s">
        <v>22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150</v>
      </c>
      <c r="M24" s="74">
        <f t="shared" si="0"/>
        <v>0</v>
      </c>
      <c r="N24" s="87">
        <v>20</v>
      </c>
      <c r="O24" s="75">
        <f t="shared" si="1"/>
        <v>0</v>
      </c>
    </row>
    <row r="25" spans="1:15" ht="12.75">
      <c r="A25" s="76" t="s">
        <v>437</v>
      </c>
      <c r="B25" s="77" t="s">
        <v>293</v>
      </c>
      <c r="C25" s="69" t="s">
        <v>20</v>
      </c>
      <c r="D25" s="77" t="s">
        <v>270</v>
      </c>
      <c r="E25" s="78" t="s">
        <v>22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150</v>
      </c>
      <c r="M25" s="74">
        <f t="shared" si="0"/>
        <v>0</v>
      </c>
      <c r="N25" s="81">
        <v>21</v>
      </c>
      <c r="O25" s="75">
        <f t="shared" si="1"/>
        <v>0</v>
      </c>
    </row>
    <row r="26" spans="1:15" ht="12.75">
      <c r="A26" s="76" t="s">
        <v>328</v>
      </c>
      <c r="B26" s="77" t="s">
        <v>155</v>
      </c>
      <c r="C26" s="69" t="s">
        <v>20</v>
      </c>
      <c r="D26" s="77" t="s">
        <v>278</v>
      </c>
      <c r="E26" s="78" t="s">
        <v>22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150</v>
      </c>
      <c r="M26" s="74">
        <f t="shared" si="0"/>
        <v>0</v>
      </c>
      <c r="N26" s="87">
        <v>22</v>
      </c>
      <c r="O26" s="75">
        <f t="shared" si="1"/>
        <v>0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97"/>
      <c r="O27" s="75">
        <f t="shared" si="1"/>
        <v>0</v>
      </c>
    </row>
    <row r="28" spans="1:15" ht="15">
      <c r="A28" s="76" t="s">
        <v>233</v>
      </c>
      <c r="B28" s="77" t="s">
        <v>234</v>
      </c>
      <c r="C28" s="69" t="s">
        <v>20</v>
      </c>
      <c r="D28" s="89" t="s">
        <v>235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2</v>
      </c>
      <c r="K28" s="72">
        <v>2</v>
      </c>
      <c r="L28" s="73">
        <v>114</v>
      </c>
      <c r="M28" s="74">
        <f aca="true" t="shared" si="2" ref="M28:M40">SUM(F28:K28)</f>
        <v>20</v>
      </c>
      <c r="N28" s="80">
        <v>1</v>
      </c>
      <c r="O28" s="75">
        <f aca="true" t="shared" si="3" ref="O28:O40">(M28/30)*100</f>
        <v>66.66666666666666</v>
      </c>
    </row>
    <row r="29" spans="1:15" ht="15">
      <c r="A29" s="85" t="s">
        <v>185</v>
      </c>
      <c r="B29" s="86" t="s">
        <v>73</v>
      </c>
      <c r="C29" s="69" t="s">
        <v>20</v>
      </c>
      <c r="D29" s="77" t="s">
        <v>74</v>
      </c>
      <c r="E29" s="78" t="s">
        <v>71</v>
      </c>
      <c r="F29" s="71">
        <v>5</v>
      </c>
      <c r="G29" s="72">
        <v>4</v>
      </c>
      <c r="H29" s="72">
        <v>5</v>
      </c>
      <c r="I29" s="72">
        <v>1</v>
      </c>
      <c r="J29" s="72"/>
      <c r="K29" s="72">
        <v>2</v>
      </c>
      <c r="L29" s="73">
        <v>91</v>
      </c>
      <c r="M29" s="74">
        <f t="shared" si="2"/>
        <v>17</v>
      </c>
      <c r="N29" s="80">
        <v>2</v>
      </c>
      <c r="O29" s="75">
        <f t="shared" si="3"/>
        <v>56.666666666666664</v>
      </c>
    </row>
    <row r="30" spans="1:15" ht="15">
      <c r="A30" s="76" t="s">
        <v>259</v>
      </c>
      <c r="B30" s="77" t="s">
        <v>260</v>
      </c>
      <c r="C30" s="77" t="s">
        <v>357</v>
      </c>
      <c r="D30" s="77" t="s">
        <v>261</v>
      </c>
      <c r="E30" s="78" t="s">
        <v>71</v>
      </c>
      <c r="F30" s="71">
        <v>5</v>
      </c>
      <c r="G30" s="72">
        <v>1.5</v>
      </c>
      <c r="H30" s="72">
        <v>5</v>
      </c>
      <c r="I30" s="72">
        <v>1</v>
      </c>
      <c r="J30" s="72">
        <v>2</v>
      </c>
      <c r="K30" s="72">
        <v>2</v>
      </c>
      <c r="L30" s="73">
        <v>70</v>
      </c>
      <c r="M30" s="74">
        <f t="shared" si="2"/>
        <v>16.5</v>
      </c>
      <c r="N30" s="80">
        <v>3</v>
      </c>
      <c r="O30" s="75">
        <f t="shared" si="3"/>
        <v>55.00000000000001</v>
      </c>
    </row>
    <row r="31" spans="1:15" ht="12.75">
      <c r="A31" s="76" t="s">
        <v>267</v>
      </c>
      <c r="B31" s="77" t="s">
        <v>177</v>
      </c>
      <c r="C31" s="69" t="s">
        <v>20</v>
      </c>
      <c r="D31" s="77" t="s">
        <v>268</v>
      </c>
      <c r="E31" s="78" t="s">
        <v>71</v>
      </c>
      <c r="F31" s="71">
        <v>5</v>
      </c>
      <c r="G31" s="72">
        <v>2.5</v>
      </c>
      <c r="H31" s="72">
        <v>5</v>
      </c>
      <c r="I31" s="72">
        <v>1</v>
      </c>
      <c r="J31" s="72">
        <v>1</v>
      </c>
      <c r="K31" s="72">
        <v>1</v>
      </c>
      <c r="L31" s="73">
        <v>138</v>
      </c>
      <c r="M31" s="74">
        <f t="shared" si="2"/>
        <v>15.5</v>
      </c>
      <c r="N31" s="87">
        <v>4</v>
      </c>
      <c r="O31" s="75">
        <f t="shared" si="3"/>
        <v>51.66666666666667</v>
      </c>
    </row>
    <row r="32" spans="1:15" ht="12.75">
      <c r="A32" s="76" t="s">
        <v>428</v>
      </c>
      <c r="B32" s="77" t="s">
        <v>69</v>
      </c>
      <c r="C32" s="69" t="s">
        <v>20</v>
      </c>
      <c r="D32" s="77" t="s">
        <v>70</v>
      </c>
      <c r="E32" s="78" t="s">
        <v>71</v>
      </c>
      <c r="F32" s="71">
        <v>5</v>
      </c>
      <c r="G32" s="72">
        <v>0</v>
      </c>
      <c r="H32" s="72">
        <v>5</v>
      </c>
      <c r="I32" s="72">
        <v>1</v>
      </c>
      <c r="J32" s="72">
        <v>2</v>
      </c>
      <c r="K32" s="72">
        <v>2</v>
      </c>
      <c r="L32" s="73">
        <v>120</v>
      </c>
      <c r="M32" s="74">
        <f t="shared" si="2"/>
        <v>15</v>
      </c>
      <c r="N32" s="87">
        <v>5</v>
      </c>
      <c r="O32" s="75">
        <f t="shared" si="3"/>
        <v>50</v>
      </c>
    </row>
    <row r="33" spans="1:15" ht="12.75">
      <c r="A33" s="76" t="s">
        <v>189</v>
      </c>
      <c r="B33" s="77" t="s">
        <v>78</v>
      </c>
      <c r="C33" s="69" t="s">
        <v>20</v>
      </c>
      <c r="D33" s="77" t="s">
        <v>40</v>
      </c>
      <c r="E33" s="78" t="s">
        <v>71</v>
      </c>
      <c r="F33" s="71">
        <v>5</v>
      </c>
      <c r="G33" s="72"/>
      <c r="H33" s="72">
        <v>1</v>
      </c>
      <c r="I33" s="72">
        <v>1</v>
      </c>
      <c r="J33" s="72"/>
      <c r="K33" s="72">
        <v>1</v>
      </c>
      <c r="L33" s="73">
        <v>150</v>
      </c>
      <c r="M33" s="74">
        <f t="shared" si="2"/>
        <v>8</v>
      </c>
      <c r="N33" s="87">
        <v>6</v>
      </c>
      <c r="O33" s="75">
        <f t="shared" si="3"/>
        <v>26.666666666666668</v>
      </c>
    </row>
    <row r="34" spans="1:15" ht="12.75">
      <c r="A34" s="76" t="s">
        <v>387</v>
      </c>
      <c r="B34" s="77" t="s">
        <v>76</v>
      </c>
      <c r="C34" s="69" t="s">
        <v>20</v>
      </c>
      <c r="D34" s="77" t="s">
        <v>291</v>
      </c>
      <c r="E34" s="78" t="s">
        <v>71</v>
      </c>
      <c r="F34" s="71">
        <v>5</v>
      </c>
      <c r="G34" s="72">
        <v>0</v>
      </c>
      <c r="H34" s="72">
        <v>0</v>
      </c>
      <c r="I34" s="72">
        <v>1</v>
      </c>
      <c r="J34" s="72">
        <v>1</v>
      </c>
      <c r="K34" s="72">
        <v>0</v>
      </c>
      <c r="L34" s="73">
        <v>128</v>
      </c>
      <c r="M34" s="74">
        <f t="shared" si="2"/>
        <v>7</v>
      </c>
      <c r="N34" s="87">
        <v>7</v>
      </c>
      <c r="O34" s="75">
        <f t="shared" si="3"/>
        <v>23.333333333333332</v>
      </c>
    </row>
    <row r="35" spans="1:15" ht="12.75">
      <c r="A35" s="76"/>
      <c r="B35" s="77"/>
      <c r="C35" s="77"/>
      <c r="D35" s="77"/>
      <c r="E35" s="78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87"/>
      <c r="O35" s="75">
        <f t="shared" si="3"/>
        <v>0</v>
      </c>
    </row>
    <row r="36" spans="1:15" ht="12.75">
      <c r="A36" s="76"/>
      <c r="B36" s="77"/>
      <c r="C36" s="95"/>
      <c r="D36" s="77"/>
      <c r="E36" s="78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87"/>
      <c r="O36" s="75">
        <f t="shared" si="3"/>
        <v>0</v>
      </c>
    </row>
    <row r="37" spans="1:15" ht="12.75">
      <c r="A37" s="76"/>
      <c r="B37" s="77"/>
      <c r="C37" s="95"/>
      <c r="D37" s="77"/>
      <c r="E37" s="78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5">
        <f t="shared" si="3"/>
        <v>0</v>
      </c>
    </row>
    <row r="38" spans="1:15" ht="12.75">
      <c r="A38" s="76"/>
      <c r="B38" s="77"/>
      <c r="C38" s="95"/>
      <c r="D38" s="77"/>
      <c r="E38" s="78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1"/>
      <c r="O38" s="75">
        <f t="shared" si="3"/>
        <v>0</v>
      </c>
    </row>
    <row r="39" spans="1:15" ht="12.75">
      <c r="A39" s="76"/>
      <c r="B39" s="77"/>
      <c r="C39" s="95"/>
      <c r="D39" s="77"/>
      <c r="E39" s="78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7"/>
      <c r="O39" s="75">
        <f t="shared" si="3"/>
        <v>0</v>
      </c>
    </row>
    <row r="40" spans="1:15" ht="12.75">
      <c r="A40" s="76"/>
      <c r="B40" s="77"/>
      <c r="C40" s="95"/>
      <c r="D40" s="77"/>
      <c r="E40" s="78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7"/>
      <c r="O40" s="75">
        <f t="shared" si="3"/>
        <v>0</v>
      </c>
    </row>
    <row r="41" spans="1:15" ht="15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90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77"/>
      <c r="D46" s="77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  <row r="49" spans="1:15" ht="12.75">
      <c r="A49" s="76"/>
      <c r="B49" s="77"/>
      <c r="C49" s="89"/>
      <c r="D49" s="89"/>
      <c r="E49" s="79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82"/>
      <c r="O49" s="75">
        <f t="shared" si="1"/>
        <v>0</v>
      </c>
    </row>
    <row r="50" spans="1:15" ht="12.75">
      <c r="A50" s="76"/>
      <c r="B50" s="77"/>
      <c r="C50" s="77"/>
      <c r="D50" s="77"/>
      <c r="E50" s="79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82"/>
      <c r="O50" s="75">
        <f t="shared" si="1"/>
        <v>0</v>
      </c>
    </row>
    <row r="51" spans="1:15" ht="12.75">
      <c r="A51" s="76"/>
      <c r="B51" s="77"/>
      <c r="C51" s="77"/>
      <c r="D51" s="77"/>
      <c r="E51" s="79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82"/>
      <c r="O51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110" t="s">
        <v>0</v>
      </c>
      <c r="B3" s="112" t="s">
        <v>1</v>
      </c>
      <c r="C3" s="114" t="s">
        <v>2</v>
      </c>
      <c r="D3" s="114" t="s">
        <v>3</v>
      </c>
      <c r="E3" s="116" t="s">
        <v>4</v>
      </c>
      <c r="F3" s="118" t="s">
        <v>339</v>
      </c>
      <c r="G3" s="119"/>
      <c r="H3" s="119"/>
      <c r="I3" s="119"/>
      <c r="J3" s="119"/>
      <c r="K3" s="119"/>
      <c r="L3" s="119"/>
      <c r="M3" s="120"/>
      <c r="N3" s="121" t="s">
        <v>15</v>
      </c>
      <c r="O3" s="123" t="s">
        <v>17</v>
      </c>
    </row>
    <row r="4" spans="1:15" ht="13.5" thickBot="1">
      <c r="A4" s="111"/>
      <c r="B4" s="113"/>
      <c r="C4" s="115"/>
      <c r="D4" s="115"/>
      <c r="E4" s="11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22"/>
      <c r="O4" s="124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134" t="s">
        <v>0</v>
      </c>
      <c r="B3" s="136" t="s">
        <v>1</v>
      </c>
      <c r="C3" s="138" t="s">
        <v>2</v>
      </c>
      <c r="D3" s="138" t="s">
        <v>3</v>
      </c>
      <c r="E3" s="125" t="s">
        <v>4</v>
      </c>
      <c r="F3" s="127" t="s">
        <v>339</v>
      </c>
      <c r="G3" s="128"/>
      <c r="H3" s="128"/>
      <c r="I3" s="128"/>
      <c r="J3" s="128"/>
      <c r="K3" s="128"/>
      <c r="L3" s="128"/>
      <c r="M3" s="129"/>
      <c r="N3" s="130" t="s">
        <v>15</v>
      </c>
      <c r="O3" s="132" t="s">
        <v>17</v>
      </c>
    </row>
    <row r="4" spans="1:15" ht="13.5" thickBot="1">
      <c r="A4" s="135"/>
      <c r="B4" s="137"/>
      <c r="C4" s="139"/>
      <c r="D4" s="139"/>
      <c r="E4" s="12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31"/>
      <c r="O4" s="133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2021-12-07T17:15:42Z</dcterms:modified>
  <cp:category/>
  <cp:version/>
  <cp:contentType/>
  <cp:contentStatus/>
</cp:coreProperties>
</file>